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Rosice, ul. Nádražní\soupis prací\SÚS\"/>
    </mc:Choice>
  </mc:AlternateContent>
  <bookViews>
    <workbookView xWindow="0" yWindow="0" windowWidth="0" windowHeight="0" activeTab="7"/>
  </bookViews>
  <sheets>
    <sheet name="ASO 000.a" sheetId="2" r:id="rId1"/>
    <sheet name="ASO 000.b" sheetId="3" r:id="rId2"/>
    <sheet name="BSO 101SO 101" sheetId="4" r:id="rId3"/>
    <sheet name="BSO 102SO 102" sheetId="5" r:id="rId4"/>
    <sheet name="BSO 301SO 301" sheetId="6" r:id="rId5"/>
    <sheet name="BSO 302SO 302" sheetId="7" r:id="rId6"/>
    <sheet name="CSO 101.2" sheetId="8" r:id="rId7"/>
    <sheet name="CSO 182.2" sheetId="9" r:id="rId8"/>
  </sheets>
  <calcPr/>
</workbook>
</file>

<file path=xl/calcChain.xml><?xml version="1.0" encoding="utf-8"?>
<calcChain xmlns="http://schemas.openxmlformats.org/spreadsheetml/2006/main">
  <c i="9" l="1" r="I3"/>
  <c r="I9"/>
  <c r="O14"/>
  <c r="I14"/>
  <c r="O10"/>
  <c r="I10"/>
  <c i="8" r="I3"/>
  <c r="I187"/>
  <c r="O228"/>
  <c r="I228"/>
  <c r="O224"/>
  <c r="I224"/>
  <c r="O220"/>
  <c r="I220"/>
  <c r="O216"/>
  <c r="I216"/>
  <c r="O212"/>
  <c r="I212"/>
  <c r="O208"/>
  <c r="I208"/>
  <c r="O204"/>
  <c r="I204"/>
  <c r="O200"/>
  <c r="I200"/>
  <c r="O196"/>
  <c r="I196"/>
  <c r="O192"/>
  <c r="I192"/>
  <c r="O188"/>
  <c r="I188"/>
  <c r="I166"/>
  <c r="O183"/>
  <c r="I183"/>
  <c r="O179"/>
  <c r="I179"/>
  <c r="O175"/>
  <c r="I175"/>
  <c r="O171"/>
  <c r="I171"/>
  <c r="O167"/>
  <c r="I167"/>
  <c r="I129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I120"/>
  <c r="O125"/>
  <c r="I125"/>
  <c r="O121"/>
  <c r="I121"/>
  <c r="I103"/>
  <c r="O116"/>
  <c r="I116"/>
  <c r="O112"/>
  <c r="I112"/>
  <c r="O108"/>
  <c r="I108"/>
  <c r="O104"/>
  <c r="I104"/>
  <c r="I26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7" r="I3"/>
  <c r="I40"/>
  <c r="O41"/>
  <c r="I41"/>
  <c r="I19"/>
  <c r="O36"/>
  <c r="I36"/>
  <c r="O32"/>
  <c r="I32"/>
  <c r="O28"/>
  <c r="I28"/>
  <c r="O24"/>
  <c r="I24"/>
  <c r="O20"/>
  <c r="I20"/>
  <c r="I10"/>
  <c r="O15"/>
  <c r="I15"/>
  <c r="O11"/>
  <c r="I11"/>
  <c i="6" r="I3"/>
  <c r="I24"/>
  <c r="O29"/>
  <c r="I29"/>
  <c r="O25"/>
  <c r="I25"/>
  <c r="I15"/>
  <c r="O20"/>
  <c r="I20"/>
  <c r="O16"/>
  <c r="I16"/>
  <c r="I10"/>
  <c r="O11"/>
  <c r="I11"/>
  <c i="5" r="I3"/>
  <c r="I109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I68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I19"/>
  <c r="O64"/>
  <c r="I64"/>
  <c r="O60"/>
  <c r="I60"/>
  <c r="O56"/>
  <c r="I56"/>
  <c r="O52"/>
  <c r="I52"/>
  <c r="O48"/>
  <c r="I48"/>
  <c r="O44"/>
  <c r="I44"/>
  <c r="O40"/>
  <c r="I40"/>
  <c r="O36"/>
  <c r="I36"/>
  <c r="O32"/>
  <c r="I32"/>
  <c r="O28"/>
  <c r="I28"/>
  <c r="O24"/>
  <c r="I24"/>
  <c r="O20"/>
  <c r="I20"/>
  <c r="I10"/>
  <c r="O15"/>
  <c r="I15"/>
  <c r="O11"/>
  <c r="I11"/>
  <c i="4" r="I3"/>
  <c r="I167"/>
  <c r="O216"/>
  <c r="I216"/>
  <c r="O212"/>
  <c r="I212"/>
  <c r="O208"/>
  <c r="I208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I142"/>
  <c r="O163"/>
  <c r="I163"/>
  <c r="O159"/>
  <c r="I159"/>
  <c r="O155"/>
  <c r="I155"/>
  <c r="O151"/>
  <c r="I151"/>
  <c r="O147"/>
  <c r="I147"/>
  <c r="O143"/>
  <c r="I143"/>
  <c r="I85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I80"/>
  <c r="O81"/>
  <c r="I81"/>
  <c r="I19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O36"/>
  <c r="I36"/>
  <c r="O32"/>
  <c r="I32"/>
  <c r="O28"/>
  <c r="I28"/>
  <c r="O24"/>
  <c r="I24"/>
  <c r="O20"/>
  <c r="I20"/>
  <c r="I10"/>
  <c r="O15"/>
  <c r="I15"/>
  <c r="O11"/>
  <c r="I11"/>
  <c i="3" r="I3"/>
  <c r="I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<sst xmlns="http://schemas.openxmlformats.org/spreadsheetml/2006/main">
  <si>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</si>
  <si>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</si>
  <si>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</si>
  <si>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</si>
  <si>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</si>
  <si>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III/3941</t>
  </si>
  <si>
    <t>Rosice, ul. Nádražní + most 3941-1, 2.etapa (SÚS)</t>
  </si>
  <si>
    <t>SO 000.a</t>
  </si>
  <si>
    <t>O</t>
  </si>
  <si>
    <t>Objekt:</t>
  </si>
  <si>
    <t>A</t>
  </si>
  <si>
    <t>Ostatní a vedlejší náklady SÚS</t>
  </si>
  <si>
    <t>O1</t>
  </si>
  <si>
    <t>Rozpočet:</t>
  </si>
  <si>
    <t>Ostatní náklady (SÚS)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</si>
  <si>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</si>
  <si>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</si>
  <si>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</si>
  <si>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</si>
  <si>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</si>
  <si>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</si>
  <si>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</si>
  <si>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</si>
  <si>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</si>
  <si>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</si>
  <si>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</si>
  <si>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</si>
  <si>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</si>
  <si>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</si>
  <si>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</si>
  <si>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</si>
  <si>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</si>
  <si>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</si>
  <si>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</si>
  <si>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</si>
  <si>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</si>
  <si>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</si>
  <si>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</si>
  <si>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</si>
  <si>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</si>
  <si>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</si>
  <si>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</si>
  <si>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</si>
  <si>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</si>
  <si>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</si>
  <si>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</si>
  <si>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</si>
  <si>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</si>
  <si>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</si>
  <si>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</si>
  <si>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</si>
  <si>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</si>
  <si>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SO 000.b</t>
  </si>
  <si>
    <t>Vedlejší náklady (SÚS)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</si>
  <si>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</si>
  <si>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</si>
  <si>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</si>
  <si>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</si>
  <si>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</si>
  <si>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</si>
  <si>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</si>
  <si>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</si>
  <si>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</si>
  <si>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</si>
  <si>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</si>
  <si>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</si>
  <si>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</si>
  <si>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</si>
  <si>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</si>
  <si>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00011</t>
  </si>
  <si>
    <t>Ohlašování pohybu třetích osob na staveništi - popsáno v obchodních podmínkách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</si>
  <si>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</si>
  <si>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</si>
  <si>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</si>
  <si>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</si>
  <si>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</si>
  <si>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</si>
  <si>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00019</t>
  </si>
  <si>
    <t>Zajištění stanovení trvalého dopravního značení</t>
  </si>
  <si>
    <t>00020</t>
  </si>
  <si>
    <t>PROVIZORNÍ VRÁTNICE</t>
  </si>
  <si>
    <t>"Zajištění provizorní vrátnice v případě výluky vjezdu do firmy PENAM z ulice Nádražní,
komplet, vč. připojení na SEK
POUZE SE SOUHLASEM INVESTORA"</t>
  </si>
  <si>
    <t>VV</t>
  </si>
  <si>
    <t>1 = 1,000 [A]</t>
  </si>
  <si>
    <t>SO 101</t>
  </si>
  <si>
    <t>B</t>
  </si>
  <si>
    <t>III/3941 Rosice, ul. Nádražní</t>
  </si>
  <si>
    <t>Komunikace intravilán</t>
  </si>
  <si>
    <t>O2</t>
  </si>
  <si>
    <t>014102</t>
  </si>
  <si>
    <t>1</t>
  </si>
  <si>
    <t>POPLATKY ZA SKLÁDKU - ZEMINA / KAMENIVO</t>
  </si>
  <si>
    <t>T</t>
  </si>
  <si>
    <t>"`17120` 324,025*2"_x000d_
 "`113325` 197,04*1,9"_x000d_
 "`12922` 0,1*108*2"_x000d_
 "`12932` 0,3*190*2"_x000d_
 "Součet 1158,026"</t>
  </si>
  <si>
    <t>Položka zahrnuje:
- veškeré poplatky provozovateli skládky související s uložením odpadu na skládce.
Položka nezahrnuje:
- x</t>
  </si>
  <si>
    <t>2</t>
  </si>
  <si>
    <t>POPLATKY ZA SKLÁDKU - BETON</t>
  </si>
  <si>
    <t>"`113485` 3,9*0,05*2,3"_x000d_
 "`113524` 337*0,205"_x000d_
 "`113544` 163*0,04"_x000d_
 "Součet 76,054"</t>
  </si>
  <si>
    <t>Zemní práce</t>
  </si>
  <si>
    <t>113325</t>
  </si>
  <si>
    <t>ODSTRANĚNÍ PODKLADŮ ZPEVNĚNÝCH PLOCH Z KAMENIVA NESTMEL, ODVOZ DO 8KM</t>
  </si>
  <si>
    <t>M3</t>
  </si>
  <si>
    <t>"výměra dle Microstation"_x000d_
 "`odkop kce ŠD tl.200mm` 0,2*(58+20)"_x000d_
 "`kce vozovky - plochy sanace tl.300mm` 181,44 `0,3*604,8`"_x000d_
 "Součet 15,6"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</si>
  <si>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</si>
  <si>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113485</t>
  </si>
  <si>
    <t>ODSTRANĚNÍ KRYTU ZPEVNĚNÝCH PLOCH Z DLAŽDIC VČETNĚ PODKLADU, ODVOZ DO 8KM</t>
  </si>
  <si>
    <t>"výměra dle Microstation"_x000d_
 "`stávající dlažba tl.50mm` 0,05*(58+20)"</t>
  </si>
  <si>
    <t>113524</t>
  </si>
  <si>
    <t>ODSTRANĚNÍ CHODNÍKOVÝCH A SILNIČNÍCH OBRUBNÍKŮ BETONOVÝCH, ODVOZ DO 5KM</t>
  </si>
  <si>
    <t>M</t>
  </si>
  <si>
    <t>"výměra dle Microstation"_x000d_
 "88+55+90+54+20+7+23"</t>
  </si>
  <si>
    <t>11352B</t>
  </si>
  <si>
    <t>ODSTRANĚNÍ CHODNÍKOVÝCH A SILNIČNÍCH OBRUBNÍKŮ BETONOVÝCH - DOPRAVA</t>
  </si>
  <si>
    <t>tkm</t>
  </si>
  <si>
    <t>"3*0,205*337"</t>
  </si>
  <si>
    <t>Položka zahrnuje:
- samostatnou dopravu suti a vybouraných hmot.
Položka nezahrnuje:
- x
Způsob měření:
- množství se určí jako součin hmotnosti a požadované vzdálenosti .</t>
  </si>
  <si>
    <t>113544</t>
  </si>
  <si>
    <t>ODSTRANĚNÍ OBRUB Z KRAJNÍKŮ, ODVOZ DO 5KM</t>
  </si>
  <si>
    <t>"výměra dle Microstation"_x000d_
 "88+75"</t>
  </si>
  <si>
    <t>11354B</t>
  </si>
  <si>
    <t>ODSTRANĚNÍ OBRUB Z KRAJNÍKŮ - DOPRAVA</t>
  </si>
  <si>
    <t>"0,04*3*163"</t>
  </si>
  <si>
    <t>11372</t>
  </si>
  <si>
    <t>FRÉZOVÁNÍ ZPEVNĚNÝCH PLOCH ASFALTOVÝCH</t>
  </si>
  <si>
    <t>"odvoz a likvidace v režii zhotovitele"_x000d_
 "výměra dle Microstation"_x000d_
 "`stávající kryt tl.100mm` 0,1*(2016+(2*330*0,1))"_x000d_
 "`lokální sanace a sanace v krajích vozovtky tl.+50mm` 0,05*2016"_x000d_
 "`vyrovnání napojení tl.50mm` 0,05*225"_x000d_
 "Součet 320,25"</t>
  </si>
  <si>
    <t>122735</t>
  </si>
  <si>
    <t>ODKOPÁVKY A PROKOPÁVKY OBECNÉ TŘ. I, ODVOZ DO 8KM</t>
  </si>
  <si>
    <t>"výměra dle Microstation"_x000d_
 "`odkop pro nové kce tl.500mm` 0,5*(120+40+60+15)"_x000d_
 "`odkop sanace tl.300mm` 0,3*(120+40+58+60+15)"_x000d_
 "`odkop pro nové kce tl.250mm` 0,25*(58+20)"_x000d_
 "Součet 224,9"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</si>
  <si>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</si>
  <si>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12922</t>
  </si>
  <si>
    <t>ČIŠTĚNÍ KRAJNIC OD NÁNOSU TL. DO 100MM</t>
  </si>
  <si>
    <t>M2</t>
  </si>
  <si>
    <t>"výměra dle Microstation"_x000d_
 "`stržení krajnice tl.100mm` 12+96"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</si>
  <si>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</si>
  <si>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</si>
  <si>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</si>
  <si>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"výměra dle Microstation"_x000d_
 "`nános 0,3 m3/m` 190"</t>
  </si>
  <si>
    <t>131735</t>
  </si>
  <si>
    <t>HLOUBENÍ JAM ZAPAŽ I NEPAŽ TŘ. I, ODVOZ DO 8KM</t>
  </si>
  <si>
    <t>"výměra dle Microstation"_x000d_
 "`pro nové DV` 10*2*2*2"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</si>
  <si>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</si>
  <si>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132735</t>
  </si>
  <si>
    <t>HLOUBENÍ RÝH ŠÍŘ DO 2M PAŽ I NEPAŽ TŘ. I, ODVOZ DO 8KM</t>
  </si>
  <si>
    <t>"výměra dle Microstation"_x000d_
 "`pro přípojky DV` 25,5*1,5*0,5"</t>
  </si>
  <si>
    <t>17120</t>
  </si>
  <si>
    <t>ULOŽENÍ SYPANINY DO NÁSYPŮ A NA SKLÁDKY BEZ ZHUTNĚNÍ</t>
  </si>
  <si>
    <t>"`122735` 224,9"_x000d_
 "`131735` 80"_x000d_
 "`132735` 19,125"_x000d_
 "Součet 324,025"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</si>
  <si>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</si>
  <si>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</si>
  <si>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</si>
  <si>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"výměra dle Microstation"_x000d_
 "`nové DV - ŠD` (10*2*2*2)-(10*2*0,9)"_x000d_
 "`přípojky DV - ŠD` (25,5*1,5*0,5)-(25,5*0,018)"_x000d_
 "Součet 80,666"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</si>
  <si>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</si>
  <si>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</si>
  <si>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</si>
  <si>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"výměra dle Microstation"_x000d_
 "218+60+15+(0,3*2016)"</t>
  </si>
  <si>
    <t>Položka zahrnuje:
- úpravu pláně včetně vyrovnání výškových rozdílů. Míru zhutnění určuje projekt.
Položka nezahrnuje:
- x</t>
  </si>
  <si>
    <t>Zakládání</t>
  </si>
  <si>
    <t>21461C</t>
  </si>
  <si>
    <t>SEPARAČNÍ GEOTEXTILIE DO 300G/M2</t>
  </si>
  <si>
    <t>"výměra dle Microstation"_x000d_
 "`sanace 300g/m2` 218+60+15"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</si>
  <si>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</si>
  <si>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5</t>
  </si>
  <si>
    <t>Komunikace pozemní</t>
  </si>
  <si>
    <t>56143G</t>
  </si>
  <si>
    <t xml:space="preserve">SMĚSI Z KAMENIVA STMELENÉ CEMENTEM  SC C 8/10 TL. DO 150MM</t>
  </si>
  <si>
    <t>"`nová kce SC C8/10 tl.150mm` (218+20)"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</si>
  <si>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</si>
  <si>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56333</t>
  </si>
  <si>
    <t>VOZOVKOVÉ VRSTVY ZE ŠTĚRKODRTI TL. DO 150MM</t>
  </si>
  <si>
    <t>"výměra dle Microstation"_x000d_
 "`nová kce vozovky - sanace ŠDa 0/32 tl.150mm x2` 0,3*2016*2"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</si>
  <si>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</si>
  <si>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</si>
  <si>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</si>
  <si>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"výměra dle Microstation"_x000d_
 "`nová kce ŠDb 0/63 tl.200mm` 218+60+25+20"</t>
  </si>
  <si>
    <t>56336</t>
  </si>
  <si>
    <t>VOZOVKOVÉ VRSTVY ZE ŠTĚRKODRTI TL. DO 300MM</t>
  </si>
  <si>
    <t>"výměra dle Microstation"_x000d_
 "`sanace ŠD 0/63 tl.300mm` 218+60+15"</t>
  </si>
  <si>
    <t>56962</t>
  </si>
  <si>
    <t>ZPEVNĚNÍ KRAJNIC Z RECYKLOVANÉHO MATERIÁLU TL DO 100MM</t>
  </si>
  <si>
    <t>"výměra dle Microstation"_x000d_
 "`nová krajnice Rmat tl.100mm` 12+96"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</si>
  <si>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</si>
  <si>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57.R1</t>
  </si>
  <si>
    <t>VÝZTUŽNÁ ARAMIDOVÁ VLÁKNA</t>
  </si>
  <si>
    <t>KUS</t>
  </si>
  <si>
    <t>Výztužná vlákna z aramidu do asfaltového koberce ACO 11+ 50mm.
KONSTRUKCE VOZOVKY VYZTUŽENÁ SYNTETICKÝMI VLÁKNY:
asfaltové vrstvy budou vyztuženy syntetickými vlákny s touto technickou specifikací:
- min. délka 19mm
- pevnost v tahu min. 2 700 N/mm2
- min. teplota tání 400°C
- inertní vůči alkáliím a kyselinám
1t asfaltové směsi = 1 sáček aramidových vláken (1sáček=0,5 kg)</t>
  </si>
  <si>
    <t>"výměra dle Microstation"_x000d_
 "`plocha*tl.*objemová hmotnost`"_x000d_
 "2525*0,05*2,4"</t>
  </si>
  <si>
    <t>57.R2</t>
  </si>
  <si>
    <t>Výztužná vlákna z aramidu do asfaltového koberce ACL 16+ 50mm.
KONSTRUKCE VOZOVKY VYZTUŽENÁ SYNTETICKÝMI VLÁKNY:
asfaltové vrstvy budou vyztuženy syntetickými vlákny s touto technickou specifikací:
- min. délka 19mm
- pevnost v tahu min. 2 700 N/mm2
- min. teplota tání 400°C
- inertní vůči alkáliím a kyselinám
1t asfaltové směsi = 1 sáček aramidových vláken (1sáček=0,5 kg)</t>
  </si>
  <si>
    <t>57.R3</t>
  </si>
  <si>
    <t>Výztužná vlákna z aramidu do asfaltového koberce ACP 16+ 50mm.
KONSTRUKCE VOZOVKY VYZTUŽENÁ SYNTETICKÝMI VLÁKNY:
asfaltové vrstvy budou vyztuženy syntetickými vlákny s touto technickou specifikací:
- min. délka 19mm
- pevnost v tahu min. 2 700 N/mm2
- min. teplota tání 400°C
- inertní vůči alkáliím a kyselinám
1t asfaltové směsi = 1 sáček aramidových vláken (1sáček=0,5 kg)</t>
  </si>
  <si>
    <t>"výměra dle Microstation"_x000d_
 "`plocha*tl.*objemová hmotnost`"_x000d_
 "842,8*0,05*2,4"</t>
  </si>
  <si>
    <t>572121</t>
  </si>
  <si>
    <t>INFILTRAČNÍ POSTŘIK ASFALTOVÝ DO 1,0KG/M2</t>
  </si>
  <si>
    <t>"výměra dle Microstation"_x000d_
 "`nová kce vozovky 0,6 kg/m2 - sanace` 0,3*2016"_x000d_
 "`nová kce záliv 0,6 kg/m2` 218+20"_x000d_
 "Součet 842,8"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</si>
  <si>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</si>
  <si>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572211</t>
  </si>
  <si>
    <t>SPOJOVACÍ POSTŘIK Z ASFALTU DO 0,5KG/M2</t>
  </si>
  <si>
    <t>"výměra dle Microstation"_x000d_
 "`nová kce vozovky 0,4 kg/m2` 218+2016+(2*330*0,1)"_x000d_
 "`nová kce vozovky 0,3 kg/m2` 218+2016+(2*330*0,1)"_x000d_
 "`nová kce napojení 0,4 kg/m2` 225"_x000d_
 "`nová kce napojení 0,3 kg/m2` 225"_x000d_
 "Součet 5050"</t>
  </si>
  <si>
    <t>574A44</t>
  </si>
  <si>
    <t>ASFALTOVÝ BETON PRO OBRUSNÉ VRSTVY ACO 11+ TL. 50MM</t>
  </si>
  <si>
    <t>"výměra dle Microstation"_x000d_
 "`nová kce vozovky` 218+2016+(2*330*0,1)"_x000d_
 "`nová kce napojení` 225"_x000d_
 "Součet 2525"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</si>
  <si>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</si>
  <si>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574C46</t>
  </si>
  <si>
    <t>ASFALTOVÝ BETON PRO LOŽNÍ VRSTVY ACL 16+, 16S TL. 50MM</t>
  </si>
  <si>
    <t>574E46</t>
  </si>
  <si>
    <t>ASFALTOVÝ BETON PRO PODKLADNÍ VRSTVY ACP 16+, 16S TL. 50MM</t>
  </si>
  <si>
    <t>"výměra dle Microstation"_x000d_
 "`nová kce vozovky - sanace` 0,3*2016"_x000d_
 "`nová kce` 218+20"_x000d_
 "Součet 842,8"</t>
  </si>
  <si>
    <t>58910</t>
  </si>
  <si>
    <t>VÝPLŇ SPAR ASFALTEM</t>
  </si>
  <si>
    <t>"včetně prořezání "_x000d_
 "výměra dle Microstation"_x000d_
 "`ZÚ KÚ` 5,5+6,5"_x000d_
 "`pracovní spára` 330"_x000d_
 "Součet 342"</t>
  </si>
  <si>
    <t>Položka zahrnuje: 
- dodávku předepsaného materiálu
- vyčištění a výplň spar tímto materiálem
Položka nezahrnuje:
- x</t>
  </si>
  <si>
    <t>8</t>
  </si>
  <si>
    <t>Trubní vedení</t>
  </si>
  <si>
    <t>87433</t>
  </si>
  <si>
    <t>POTRUBÍ Z TRUB PLASTOVÝCH ODPADNÍCH DN DO 150MM</t>
  </si>
  <si>
    <t>25.500000 = 25,500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</si>
  <si>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</si>
  <si>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891833</t>
  </si>
  <si>
    <t>NAVRTÁVACÍ PASY DN DO 150MM</t>
  </si>
  <si>
    <t>10.000000 = 10,000 [A]</t>
  </si>
  <si>
    <t>Položka zahrnuje:
- kompletní montáž dle technologického předpisu
- dodávku armatury
- mimostaveništní a vnitrostaveništní dopravu
Položka nezahrnuje:
- x</t>
  </si>
  <si>
    <t>89712</t>
  </si>
  <si>
    <t>VPUSŤ KANALIZAČNÍ ULIČNÍ KOMPLETNÍ Z BETONOVÝCH DÍLCŮ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</si>
  <si>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</si>
  <si>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89921</t>
  </si>
  <si>
    <t>VÝŠKOVÁ ÚPRAVA POKLOPŮ</t>
  </si>
  <si>
    <t>2.000000 = 2,000 [A]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</si>
  <si>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</si>
  <si>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</si>
  <si>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</si>
  <si>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3.000000 = 3,000 [A]</t>
  </si>
  <si>
    <t>89923</t>
  </si>
  <si>
    <t>VÝŠKOVÁ ÚPRAVA KRYCÍCH HRNCŮ</t>
  </si>
  <si>
    <t>1.000000 = 1,000 [A]</t>
  </si>
  <si>
    <t>9</t>
  </si>
  <si>
    <t>Ostatní konstrukce a práce, bourání</t>
  </si>
  <si>
    <t>914121</t>
  </si>
  <si>
    <t>DOPRAVNÍ ZNAČKY ZÁKLADNÍ VELIKOSTI OCELOVÉ FÓLIE TŘ 1 - DODÁVKA A MONTÁŽ</t>
  </si>
  <si>
    <t>"`P2` 1"_x000d_
 "`IJ4b` 2"_x000d_
 "`IP6` 2"_x000d_
 "Součet 5"</t>
  </si>
  <si>
    <t>Položka zahrnuje:
- dodávku a montáž značek v požadovaném provedení
Položka nezahrnuje:
- x</t>
  </si>
  <si>
    <t>914123</t>
  </si>
  <si>
    <t>DOPRAVNÍ ZNAČKY ZÁKLADNÍ VELIKOSTI OCELOVÉ FÓLIE TŘ 1 - DEMONTÁŽ</t>
  </si>
  <si>
    <t>"odvoz a likvidace v režii zhotovitele"_x000d_
 "`obnova DZ` 1"</t>
  </si>
  <si>
    <t>Položka zahrnuje:
- odstranění, demontáž a odklizení materiálu s odvozem na předepsané místo
Položka nezahrnuje:
- x</t>
  </si>
  <si>
    <t>914921</t>
  </si>
  <si>
    <t>SLOUPKY A STOJKY DOPRAVNÍCH ZNAČEK Z OCEL TRUBEK DO PATKY - DODÁVKA A MONTÁŽ</t>
  </si>
  <si>
    <t>"`obnova DZ` 5"</t>
  </si>
  <si>
    <t>Položka zahrnuje:
- sloupky
- upevňovací zařízení
- osazení (betonová patka, zemní práce)
Položka nezahrnuje:
- x</t>
  </si>
  <si>
    <t>914922</t>
  </si>
  <si>
    <t>SLOUPKY A STOJKY DZ Z OCEL TRUBEK DO PATKY MONTÁŽ S PŘESUNEM</t>
  </si>
  <si>
    <t>"`přesun DZ` 1"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</si>
  <si>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</si>
  <si>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914923</t>
  </si>
  <si>
    <t>SLOUPKY A STOJKY DZ Z OCEL TRUBEK DO PATKY DEMONTÁŽ</t>
  </si>
  <si>
    <t>"odvoz a likvidace v režii zhotovitele"_x000d_
 "`přesun DZ` 1"_x000d_
 "`obnova DZ` 1"_x000d_
 "Součet 2"</t>
  </si>
  <si>
    <t>915111</t>
  </si>
  <si>
    <t>VODOROVNÉ DOPRAVNÍ ZNAČENÍ BARVOU HLADKÉ - DODÁVKA A POKLÁDKA</t>
  </si>
  <si>
    <t>"výměra dle Microstation"_x000d_
 "`V4 (0,25)` 0,25*20"_x000d_
 "`V4 (0,125)` 0,125*540"_x000d_
 "`V4 (0,5/0,5/0,25)` 0,25*0,5*92"_x000d_
 "`V12a` 35"_x000d_
 "`V11a` 2*10"_x000d_
 "`V7a` 0,5*4*6"_x000d_
 "`V1a (0,125)` 324"_x000d_
 "Součet 475"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</si>
  <si>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</si>
  <si>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</si>
  <si>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</si>
  <si>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"výměra dle Microstation"_x000d_
 `V12a 35 = 35,000 [E]_x000d_
 `V11a 2*10 = 20,000 [F]_x000d_
 `V7a` 0,5*4*6 = 12,000 [G]_x000d_
Celkové množství = 67,000</t>
  </si>
  <si>
    <t>917224</t>
  </si>
  <si>
    <t>SILNIČNÍ A CHODNÍKOVÉ OBRUBY Z BETONOVÝCH OBRUBNÍKŮ ŠÍŘ 150MM</t>
  </si>
  <si>
    <t>"výměra dle Microstation"_x000d_
 "`silniční` 30+85+20+15"_x000d_
 "`snížená` 48+20"_x000d_
 "Součet 218"</t>
  </si>
  <si>
    <t>Položka zahrnuje:
- dodání a pokládku betonových obrubníků o rozměrech předepsaných zadávací dokumentací
- betonové lože i boční betonovou opěrku
Položka nezahrnuje:
- x</t>
  </si>
  <si>
    <t>91723</t>
  </si>
  <si>
    <t>OBRUBY Z BETON KRAJNÍKŮ</t>
  </si>
  <si>
    <t>"výměra dle Microstation"_x000d_
 "`přídlažba` 48+52+20+112+70+140"</t>
  </si>
  <si>
    <t>Položka zahrnuje:
- dodání a pokládku betonových krajníků o rozměrech předepsaných zadávací dokumentací
- betonové lože i boční betonovou opěrku
Položka nezahrnuje:
- x</t>
  </si>
  <si>
    <t>91725</t>
  </si>
  <si>
    <t>NÁSTUPIŠTNÍ OBRUBNÍKY BETONOVÉ</t>
  </si>
  <si>
    <t>"výměra dle Microstation"_x000d_
 "`LV` 2"_x000d_
 "`PV` 2"_x000d_
 "`přímý` 13+15"_x000d_
 "Součet 32"</t>
  </si>
  <si>
    <t>919112</t>
  </si>
  <si>
    <t>ŘEZÁNÍ ASFALTOVÉHO KRYTU VOZOVEK TL DO 100MM</t>
  </si>
  <si>
    <t>"výměra dle Microstation"_x000d_
 "`ZÚ KÚ` 5,5+6,5"</t>
  </si>
  <si>
    <t>Položka zahrnuje:
- řezání vozovkové vrstvy v předepsané tloušťce
- spotřeba vody
Položka nezahrnuje:
- x</t>
  </si>
  <si>
    <t>93818</t>
  </si>
  <si>
    <t>OČIŠTĚNÍ ASFALT VOZOVEK ZAMETENÍM</t>
  </si>
  <si>
    <t>"odvoz a likvidace v režii zhotovitele"_x000d_
 "výměra dle Microstation"_x000d_
 "2016+(2*330*0,1)+225"</t>
  </si>
  <si>
    <t>Položka zahrnuje:
- očištění předepsaným způsobem
- odklizení vzniklého odpadu
Položka nezahrnuje:
- x</t>
  </si>
  <si>
    <t>915221</t>
  </si>
  <si>
    <t>VODOR DOPRAV ZNAČ PLASTEM STRUKTURÁLNÍ NEHLUČNÉ - DOD A POKLÁDKA</t>
  </si>
  <si>
    <t>"výměra dle Microstation"_x000d_
 `V4 (0,25)` 0,25*20 = 5,000 [B]_x000d_
 `V4 (0,125) 0,125*540 = 67,500 [C]_x000d_
 `V4 (0,5/0,5/0,25)` 0,25*0,5*92 = 11,500 [D]_x000d_
 `V1a (0,125)`: 324 = 324,000 [H]_x000d_
Celkové množství = 408,000</t>
  </si>
  <si>
    <t>SO 102</t>
  </si>
  <si>
    <t>Komunikace extravilán</t>
  </si>
  <si>
    <t>"`113325` 110,23*1,9"_x000d_
 "`12922` 0,1*963*2"_x000d_
 "`12932` 0,3*1292*2"_x000d_
 "Součet 1177,237"</t>
  </si>
  <si>
    <t>"`966155` 4,5*2,3"</t>
  </si>
  <si>
    <t>11120</t>
  </si>
  <si>
    <t>ODSTRANĚNÍ KŘOVIN</t>
  </si>
  <si>
    <t>"odvoz a likvidace v režii zhotovitele"_x000d_
 "`stávající křoví` 25"</t>
  </si>
  <si>
    <t>Položka zahrnuje:
- odstranění křovin a stromů do průměru 100 mm
- dopravu dřevin bez ohledu na vzdálenost
- spálení na hromadách nebo štěpkování
Položka nezahrnuje:
- x</t>
  </si>
  <si>
    <t>11201</t>
  </si>
  <si>
    <t>KÁCENÍ STROMŮ D KMENE DO 0,5M S ODSTRANĚNÍM PAŘEZŮ</t>
  </si>
  <si>
    <t>"odvoz a likvidace v režii zhotovitele"_x000d_
 "`kácení stromků` 4"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</si>
  <si>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poražených stromů (průměr stromů se měří ve výšce 1,3m nad terénem)</t>
  </si>
  <si>
    <t>11202</t>
  </si>
  <si>
    <t>KÁCENÍ STROMŮ D KMENE DO 0,9M S ODSTRANĚNÍM PAŘEZŮ</t>
  </si>
  <si>
    <t>"odvoz a likvidace v režii zhotovitele"_x000d_
 "`kácení stromů` 3+1"</t>
  </si>
  <si>
    <t>11203</t>
  </si>
  <si>
    <t>KÁCENÍ STROMŮ D KMENE PŘES 0,9M S ODSTRAN PAŘEZŮ</t>
  </si>
  <si>
    <t>"odvoz a likvidace v režii zhotovitele"_x000d_
 "`kácení stromu` 1"</t>
  </si>
  <si>
    <t xml:space="preserve">"výměra dle Microstation"_x000d_
 "`sanace krajů v místě svodidla - zemní krajnice` 280*0,08"_x000d_
 "`sanace krajů v místě svodidla - nová kce`  0,15*((2*250)+(0,25*280)+(0,45*0,45))"_x000d_
 "`odkop kce ŠD tl.200mm` 0,2*11,5"_x000d_
 "Součet 110,23"</t>
  </si>
  <si>
    <t>"odvoz a likvidace v režii zhotovitele"_x000d_
 "výměra dle Microstation"_x000d_
 "`stávající kryt tl.100mm` 0,1*(3930+(2*646*0,1))"_x000d_
 "`lokální sanace a sanace v krajích vozovtky tl.+50mm` 0,05*((0,3*3930)+(1,5*2*646))"_x000d_
 "Součet 561,77"</t>
  </si>
  <si>
    <t>"výměra dle Microstation"_x000d_
 "`stržení krajnice tl.100mm` 963"</t>
  </si>
  <si>
    <t>"výměra dle Microstation"_x000d_
 "`nános 0,3 m3/m` 2*646"</t>
  </si>
  <si>
    <t>17310</t>
  </si>
  <si>
    <t>ZEMNÍ KRAJNICE A DOSYPÁVKY SE ZHUTNĚNÍM</t>
  </si>
  <si>
    <t>"`sanace krajů v místě svodidla` 280*0,08"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</si>
  <si>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</si>
  <si>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"výměra dle Microstation"_x000d_
 "11,5+450+(0,3*260)+250+(0,25*280)+(0,45*280)"</t>
  </si>
  <si>
    <t>184B11</t>
  </si>
  <si>
    <t>VYSAZOVÁNÍ STROMŮ LISTNATÝCH S BALEM OBVOD KMENE DO 8CM, VÝŠ DO 1,2M</t>
  </si>
  <si>
    <t>"náhradní výsadba včetně následné údržby"_x000d_
 "`tis červený` 3"_x000d_
 "`habr obecný - plotový` 40"_x000d_
 "Součet 43"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</si>
  <si>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</si>
  <si>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184B13</t>
  </si>
  <si>
    <t>VYSAZOVÁNÍ STROMŮ LISTNATÝCH S BALEM OBVOD KMENE DO 12CM, PODCHOZÍ VÝŠ MIN 2,2M</t>
  </si>
  <si>
    <t>"náhradní výsadba včetně následné údržby"_x000d_
 "`třešeň ptačí` 2"_x000d_
 "`javor babyka` 3"_x000d_
 "`habr obecný` 6"_x000d_
 "`buk lesní` 4"_x000d_
 "Součet 15"</t>
  </si>
  <si>
    <t>56140G</t>
  </si>
  <si>
    <t xml:space="preserve">SMĚSI Z KAMENIVA STMELENÉ CEMENTEM  SC C 8/10</t>
  </si>
  <si>
    <t>"výměra dle Microstation"_x000d_
 "`nová kce ostrůvek` 0,2*11,5"</t>
  </si>
  <si>
    <t xml:space="preserve">"výměra dle Microstation"_x000d_
 "`sanace krajů v místě svodidla ŠDa 0/32 tl.150mm`  (2*250)+(0,25*280)+(0,45*280)"</t>
  </si>
  <si>
    <t>567544</t>
  </si>
  <si>
    <t>VRST PRO OBNOVU A OPR RECYK ZA STUD CEM A ASF EM TL DO 200MM</t>
  </si>
  <si>
    <t>"`recyklace RS CA tl.180mm` 3930+(1,5*2*646)"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</si>
  <si>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</si>
  <si>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"výměra dle Microstation"_x000d_
 "`nová krajnice Rmat tl.100mm` 963"</t>
  </si>
  <si>
    <t>"`nová kce vozovky 0,6 kg/m2` 3920+(2*646*0,1)"</t>
  </si>
  <si>
    <t>"výměra dle Microstation"_x000d_
 "`nová kce vozovky 0,3 kg/m2` 3920+(2*646*0,05)"</t>
  </si>
  <si>
    <t>"výměra dle Microstation"_x000d_
 "`nová kce vozovky` 3920+(2*646*0,05)"</t>
  </si>
  <si>
    <t>"výměra dle Microstation"_x000d_
 "`nová kce vozovky` 3920+(2*646*0,1)"</t>
  </si>
  <si>
    <t>58222</t>
  </si>
  <si>
    <t>DLÁŽDĚNÉ KRYTY Z DROBNÝCH KOSTEK DO LOŽE Z MC</t>
  </si>
  <si>
    <t>"výměra dle Microstation"_x000d_
 "`nová kce ostrůvek` 11,5"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</si>
  <si>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</si>
  <si>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"včetně prořezání "_x000d_
 "výměra dle Microstation"_x000d_
 "`ZÚ KÚ` 37+5,5"_x000d_
 "`pracovní spára` 646"_x000d_
 "Součet 688,5"</t>
  </si>
  <si>
    <t>9113C1</t>
  </si>
  <si>
    <t>SVODIDLO OCEL SILNIČ JEDNOSTR, ÚROVEŇ ZADRŽ H2 - DODÁVKA A MONTÁŽ</t>
  </si>
  <si>
    <t>310.000000 = 310,000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</si>
  <si>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</si>
  <si>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9113C3</t>
  </si>
  <si>
    <t>SVODIDLO OCEL SILNIČ JEDNOSTR, ÚROVEŇ ZADRŽ H2 - DEMONTÁŽ S PŘESUNEM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</si>
  <si>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</si>
  <si>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"`P6` 1"_x000d_
 "`B4` 1"_x000d_
 "`IS3b` 1"_x000d_
 "`IS1a` 1"_x000d_
 "`IS3c` 1"_x000d_
 "`IS21c` 1"_x000d_
 "`E13` 2"_x000d_
 "`IZ4a` 1"_x000d_
 "`IZ4b` 1"_x000d_
 "`P4` 1"_x000d_
 "`E3b` 1"_x000d_
 "Součet 12"</t>
  </si>
  <si>
    <t>"odvoz a likvidace v režii zhotovitele"_x000d_
 "`obnova DZ` 12"</t>
  </si>
  <si>
    <t>"`obnova DZ` 7"</t>
  </si>
  <si>
    <t>"odvoz a likvidace v režii zhotovitele"_x000d_
 "`obnova DZ` 7"</t>
  </si>
  <si>
    <t>"výměra dle Microstation"_x000d_
 "`V4 (0,125)` 0,125*1361"_x000d_
 "`V13a` 3"_x000d_
 "`V6b (0,5)` 0,5*15"_x000d_
 "Součet 180,625"</t>
  </si>
  <si>
    <t>"výměra dle Microstation"_x000d_
 `V13a` 3 = 3,000 [C]_x000d_
 `V6b (0,5):` 0,5*15 = 7,500 [D]_x000d_
Celkové množství = 10,500</t>
  </si>
  <si>
    <t>91552</t>
  </si>
  <si>
    <t>VODOR DOPRAV ZNAČ - PÍSMENA</t>
  </si>
  <si>
    <t>"`STOP` 4"</t>
  </si>
  <si>
    <t>Položka zahrnuje:
- dodání a pokládku nátěrového materiálu
- předznačení a reflexní úpravu
Položka nezahrnuje:
- x</t>
  </si>
  <si>
    <t>9181B</t>
  </si>
  <si>
    <t>ČELA PROPUSTU Z TRUB DN DO 400MM Z BETONU</t>
  </si>
  <si>
    <t>"`posun čela propustku` 1"</t>
  </si>
  <si>
    <t xml:space="preserve">Položka zahrnuje:
- kompletní čelo (základ, dřík, římsu)
- dodání čerstvého betonu (betonové směsi) požadované kvality, jeho uložení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x</t>
  </si>
  <si>
    <t>"výměra dle Microstation"_x000d_
 "`ZÚ KÚ` 37+5,5"</t>
  </si>
  <si>
    <t>"odvoz a likvidace v režii zhotovitele"_x000d_
 "výměra dle Microstation"_x000d_
 "3930+(2*646*0,1)"</t>
  </si>
  <si>
    <t>966155</t>
  </si>
  <si>
    <t>BOURÁNÍ KONSTRUKCÍ Z PROST BETONU S ODVOZEM DO 8KM</t>
  </si>
  <si>
    <t>"`posun čela propustku` 6*0,5*1,5"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</si>
  <si>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</si>
  <si>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"výměra dle Microstation"_x000d_
 `V4 (0,125)` 0,125*1361 = 170,125 [B]</t>
  </si>
  <si>
    <t>SO 301</t>
  </si>
  <si>
    <t>Zrušení studny</t>
  </si>
  <si>
    <t xml:space="preserve">`966155`  2*2,3 = 4,600 [A]</t>
  </si>
  <si>
    <t>"`štěrkopísek` 1,8*6,6"_x000d_
 "`hlína` 1,8*2,4"_x000d_
 "Součet 16,2"</t>
  </si>
  <si>
    <t>"`hlína` 1,8*2,4"</t>
  </si>
  <si>
    <t>919133</t>
  </si>
  <si>
    <t>ŘEZÁNÍ BETONOVÝCH KONSTRUKCÍ TL DO 150MM</t>
  </si>
  <si>
    <t>"`úprava studny` 5"</t>
  </si>
  <si>
    <t>Položka zahrnuje:
- řezání betonových konstrukcí bez ohledu na tloušťku
- spotřeba vody
Položka nezahrnuje:
- x</t>
  </si>
  <si>
    <t>"`odbourání skruže studny s krycí deskou` 2"</t>
  </si>
  <si>
    <t>SO 302</t>
  </si>
  <si>
    <t>Nová chránička pro vodovod</t>
  </si>
  <si>
    <t>13273</t>
  </si>
  <si>
    <t>HLOUBENÍ RÝH ŠÍŘ DO 2M PAŽ I NEPAŽ TŘ. I</t>
  </si>
  <si>
    <t>"`rýha chráničky - zemina zpětně do zásypu` 28*1*1,5"</t>
  </si>
  <si>
    <t>17411</t>
  </si>
  <si>
    <t>ZÁSYP JAM A RÝH ZEMINOU SE ZHUTNĚNÍM</t>
  </si>
  <si>
    <t>"`rýha chráničky - zemina zpětně z odkopu` 28*1*1,5"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</si>
  <si>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</si>
  <si>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87134</t>
  </si>
  <si>
    <t>POTRUBÍ Z TRUB PLASTOVÝCH TLAKOVÝCH HRDLOVÝCH DN DO 200MM</t>
  </si>
  <si>
    <t>"`DN 160` 28"</t>
  </si>
  <si>
    <t>87634</t>
  </si>
  <si>
    <t>CHRÁNIČKY Z TRUB PLASTOVÝCH DN DO 200MM</t>
  </si>
  <si>
    <t>"`DN 200 se zatahovacím lankem` 28"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</si>
  <si>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</si>
  <si>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87734</t>
  </si>
  <si>
    <t>CHRÁNIČKY PŮLENÉ Z TRUB PLAST DN DO 200MM</t>
  </si>
  <si>
    <t>"`DN 200` 28"</t>
  </si>
  <si>
    <t>891134</t>
  </si>
  <si>
    <t>ŠOUPÁTKA DN DO 200MM</t>
  </si>
  <si>
    <t>899308</t>
  </si>
  <si>
    <t>DOPLŇKY NA POTRUBÍ - SIGNALIZAČ VODIČ</t>
  </si>
  <si>
    <t>28.000000 = 28,000 [A]</t>
  </si>
  <si>
    <t>Položka zahrnuje:
- veškerý materiál, výrobky a polotovary
- mimostaveništní a vnitrostaveništní dopravy (rovněž přesuny), včetně naložení a složení,případně s uložením. 
- položka signalizační vodič zahrnuje i kontrolní vývody
Položka nezahrnuje:
- x</t>
  </si>
  <si>
    <t>91691</t>
  </si>
  <si>
    <t>ZVÝRAZŇUJÍCÍ SLOUPKY KOVOVÉ</t>
  </si>
  <si>
    <t>Položka zahrnuje:
- dodání zařízení v předepsaném provedení včetně jeho osazení
Položka nezahrnuje:
- x</t>
  </si>
  <si>
    <t>SO 101.2</t>
  </si>
  <si>
    <t>C</t>
  </si>
  <si>
    <t>III/3941 Rosice, most 3941-1, 2. etapa</t>
  </si>
  <si>
    <t>Úprava silnice III/3941</t>
  </si>
  <si>
    <t>014122</t>
  </si>
  <si>
    <t>a</t>
  </si>
  <si>
    <t>POPLATKY ZA SKLÁDKU TYP S-OO (OSTATNÍ ODPAD)</t>
  </si>
  <si>
    <t>"nevhodná zemina a kamenivo z výkopů,</t>
  </si>
  <si>
    <t xml:space="preserve">- dle pol.č.113325 - ODSTRANĚNÍ PODKLADŮ ZPEVNĚNÝCH PLOCH Z KAMENIVA NESTMELENÉHO: 176.880*1,9 = 336,072 [A]_x000d_
  - dle pol.č.123735 - ODKOP PRO SPOD STAVBU SILNIC A ŽELEZNIC TŘ. I: 332.950*2.000 = 665,900 [B]_x000d_
  - dle pol.č.131735 - HLOUBENÍ JAM ZAPAŽ I NEPAŽ TŘ. I: 36.000*2.000 = 72,000 [C]_x000d_
  - dle pol.č.132735 - HLOUBENÍ RÝH ŠÍŘ DO 2M PAŽ I NEPAŽ TŘ. I: 30.000*2.000 = 60,000 [D]_x000d_
 Celkem: A+B+C+D = 1133,972 [E]</t>
  </si>
  <si>
    <t>b</t>
  </si>
  <si>
    <t>beton</t>
  </si>
  <si>
    <t>- dle pol.č.11352 - ODSTRANĚNÍ CHODNÍKOVÝCH A SILNIČNÍCH OBRUBNÍKŮ BETONOVÝCH: 199.500*0.250*0,15*2.300 = 17,207 [A]_x000d_
 - dle pol.č.11354 - ODSTRANĚNÍ OBRUB Z KRAJNÍKŮ: 35.300*0.150*0,1*2.300 = 1,218 [B]_x000d_
Celkové množství = 18,425</t>
  </si>
  <si>
    <t>c</t>
  </si>
  <si>
    <t>"vyfrézovaný/vybouraný asfalt ZAS-T1, ZAS-T2, 
skutečné množství bude čerpáno dle situace na stavbě"</t>
  </si>
  <si>
    <t>- dle pol.č.113135 - ODSTRANĚNÍ KRYTU ZPEVNĚNÝCH PLOCH S ASFALTOVÝM POJIVEM: 102.641*2.400 = 246,338 [A]</t>
  </si>
  <si>
    <t>d</t>
  </si>
  <si>
    <t>železobeton</t>
  </si>
  <si>
    <t xml:space="preserve">- dle pol.č.96687 - VYBOURÁNÍ ULIČNÍCH VPUSTÍ KOMPLETNÍCH: 5*1.000*2.500 = 12,500 [C]_x000d_
  - dle pol.č.969234 - VYBOURÁNÍ POTRUBÍ DN DO 200MM KANALIZAČ: 10.000*0.020*2.500 = 0,500 [D]_x000d_
Celkové množství = 13,000</t>
  </si>
  <si>
    <t>113135</t>
  </si>
  <si>
    <t>ODSTRANĚNÍ KRYTU ZPEVNĚNÝCH PLOCH S ASFALT POJIVEM, ODVOZ DO 8KM</t>
  </si>
  <si>
    <t>"vybourání (nebo frézování) zpěvněné asfaltové plochy,
vč. ručního bourání / dobourání,
komplet, vč. odvozu na skládku,
v uvažované tl. 110 mm"</t>
  </si>
  <si>
    <t xml:space="preserve">- napojení na Etapu 1: 0.110*83.400 = 9,174 [A]_x000d_
  - silnice: 0.110*752.300 = 82,753 [B]_x000d_
  - záliv (stávající autobusová zastávka) vlevo za mostem: 0.110*97.400 = 10,714 [C]_x000d_
 Celkem: A+B+C = 102,641 [D]</t>
  </si>
  <si>
    <t>"odstranění podkladních vrstev vozovky,
vč. případného ručního odkopu u IS apod.,
komplet, vč. odvozu na skládku, 
v uvažované tl. 200 mm"</t>
  </si>
  <si>
    <t xml:space="preserve">- napojení na Etapu 1: 0.200*83.400 = 16,680 [A]_x000d_
  - silnice: 0.200*752.300 = 150,460 [B]_x000d_
  - záliv (stávající autobusová zastávka) vlevo za mostem: 0.100*97.400 = 9,740 [C]_x000d_
 Celkem: A+B+C = 176,880 [D]</t>
  </si>
  <si>
    <t>11352</t>
  </si>
  <si>
    <t>ODSTRANĚNÍ CHODNÍKOVÝCH A SILNIČNÍCH OBRUBNÍKŮ BETONOVÝCH</t>
  </si>
  <si>
    <t>"odstranění stávajících silničních obrubníků podél SO 101.2,
komplet, vč. odvozu na skládku (odvozná vzdálenost v režii zhotovitele)
vč. betonového lože (podkladu), včetně přídlažby (krajníků) u obruby"</t>
  </si>
  <si>
    <t xml:space="preserve">- levé strana po ulici Zbýšovskou: 73.500 = 73,500 [A]_x000d_
  - levá strana za ulicí Zbýšovskou: 21.200 = 21,200 [B]_x000d_
  - pravá strana: 104.800 = 104,800 [C]_x000d_
 Celkem: A+B+C = 199,500 [D]</t>
  </si>
  <si>
    <t>11354</t>
  </si>
  <si>
    <t>ODSTRANĚNÍ OBRUB Z KRAJNÍKŮ</t>
  </si>
  <si>
    <t>"odstranění stávajících silničních krajníků, 
krajníky mimo prostor obrubníků (u obrubníků odstranění společně s obrubníky),
komplet, vč. odvozu na skládku (odvozná vzdálenost v režii zhotovitele)
vč. betonového lože (podkladu)"</t>
  </si>
  <si>
    <t>- záliv (stávající autobusová zastávka) vlevo za mostem: 35.300 = 35,300 [A]</t>
  </si>
  <si>
    <t>"frézování (nebo vybourání) zpěvněné asfaltové plochy,
vč. příp. ručního bourání / dobourání,
v uvažované tl. 120 mm,
odvoz a likvidace v režii zhotovitele"</t>
  </si>
  <si>
    <t xml:space="preserve">- napojení na Etapu 1(podél obrubníku): 0.120*83.400 = 10,008 [A]_x000d_
  - silnice: 0,120*752,300 = 90,276 [B]_x000d_
  - záliv (stávající autobusová zastávka) vlevo za mostem: 0,120*97,400 = 11,688 [C]_x000d_
 Celkem: A+B+C = 111,972 [D]</t>
  </si>
  <si>
    <t>Položka zahrnuje:
- veškerou manipulaci s vybouranou sutí a s vybouranými hmotami</t>
  </si>
  <si>
    <t>113764</t>
  </si>
  <si>
    <t>FRÉZOVÁNÍ DRÁŽKY PRŮŘEZU DO 400MM2 V ASFALTOVÉ VOZOVCE</t>
  </si>
  <si>
    <t>"frézovaná/řezané drážka pro těsnění modifikovanou těsnící zálivkou, komplet,
vč. ekologické likvidace získaného materiálu,
podél přídlažby a obrub"</t>
  </si>
  <si>
    <t xml:space="preserve">- napojení na Etapu 1 vlevo (podél obrubníků): 10.400 = 10,400 [A]_x000d_
  - podél obrubníků vlevo - před ulicí Zbýšovská: 74.700 = 74,700 [B]_x000d_
  - podél obrubníků vlevo - za ulicí Zbýšovká: 18.700 = 18,700 [C]_x000d_
  - podél obrubníků vpravo: 102.700 = 102,700 [D]_x000d_
 Celkem: A+B+C+D = 206,500 [E]</t>
  </si>
  <si>
    <t>Položka zahrnuje:
- veškerou manipulaci s vybouranou sutí a s vybouranými hmotami
Položka nezahrnuje:
- x</t>
  </si>
  <si>
    <t>12110</t>
  </si>
  <si>
    <t>SEJMUTÍ ORNICE NEBO LESNÍ PŮDY</t>
  </si>
  <si>
    <t>"sejmutí humózní vrstvy v prostoru dočasného záboru v max tl. 0.15 m, 
vč. odvozu a uložení na mezideponi a zajištění jejího neznehodnocení"</t>
  </si>
  <si>
    <t>- návodní strana mostu vpravo: 0.150*10.000 = 1,500 [A]</t>
  </si>
  <si>
    <t xml:space="preserve">Položka zahrnuje:
- sejmutí ornice bez ohledu na tloušťku vrstvy
-  její vodorovnou dopravu
Položka nezahrnuje:
- uložení na trvalou skládku</t>
  </si>
  <si>
    <t>123735</t>
  </si>
  <si>
    <t>ODKOP PRO SPOD STAVBU SILNIC A ŽELEZNIC TŘ. I, ODVOZ DO 8KM</t>
  </si>
  <si>
    <t>"výměna podloží v aktivní zóně tl. 0.5 m, vč. odvozu na skládku
POUZE SE SOUHLASEM INVESTORA"</t>
  </si>
  <si>
    <t>- dle pol. 17180 - ULOŽENÍ SYPANINY DO NÁSYPŮ Z NAKUPOVANÝCH MATERIÁLŮ: 0.500*665.900 = 332,950 [A]</t>
  </si>
  <si>
    <t>12573</t>
  </si>
  <si>
    <t>VYKOPÁVKY ZE ZEMNÍKŮ A SKLÁDEK TŘ. I</t>
  </si>
  <si>
    <t>vykopávky zeminy na mezideponii pro zpětné použití</t>
  </si>
  <si>
    <t>- dle pol. 12110 - SEJMUTÍ ORNICE NEBO LESNÍ PŮDY - pro zpětné ohumusování: 1.500 = 1,500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</si>
  <si>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</si>
  <si>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"výkopy pro vybourání a osazení nových a stávajících uličních vpustí,
vč. případného ručního dokopání v blízkosti IS, 
komplet vč. vhodného pažení, vč. odvozu na skládku"</t>
  </si>
  <si>
    <t xml:space="preserve">- nová UV4 - u PENAMu: 1*1,000*2,000*2,000 = 4,000 [A]_x000d_
  - nová UV5 - vlevo: 1*1,000*2,000*2,000 = 4,000 [B]_x000d_
  - nová UV6 - vpravo:  1*1,000*2,000*2,000 = 4,000 [C]_x000d_
  - nová UV7 - vpravo:  1*1,000*2,000*2,000 = 4,000 [D]_x000d_
  - nová UV8 - vpravo - v místě stávající: 1*1,000*2,000*2,000 = 4,000 [E]_x000d_
  - stávající UV4: 1*1,000*2,000*2,000 = 4,000 [F]_x000d_
  - stávající vlevo v zálivu: 1*1,00*2,00*2,000 = 4,000 [G]_x000d_
  - stávající vpravo mimo nové UV: 2*1,000*2,000*2,000 = 8,000 [H]_x000d_
 Celkem: A+B+C+D+E+F+G+H = 36,000 [I]</t>
  </si>
  <si>
    <t>"rýhy pro vybourání a osazení nových napojení vpustí, 
vč. případného ručního dokopání v blízkosti IS, 
komplet vč. vhodného pažení, vč. odvozu na skládku, předp. délky a hloubky"</t>
  </si>
  <si>
    <t xml:space="preserve">- UV4 - u PENAMu: 1.000*2.000*2.000 = 4,000 [A]_x000d_
  - UV5 - vlevo: 1.000*2.00*1.500 = 3,000 [B]_x000d_
  - UV6 - vpravo: 1.000*2.000*7.000 = 14,000 [C]_x000d_
  - UV7 - vpravo: 1.000*2.000*2.500 = 5,000 [D]_x000d_
  - UV8 - vpravo: 1.00*2.000*2.000 = 4,000 [E]_x000d_
 Celkem: A+B+C+D+E = 30,000 [F]</t>
  </si>
  <si>
    <t>z pol. 123735: 332,95 = 332,950 [A]_x000d_
z pol. 131735 36 = 36,000 [B]_x000d_
z pol. 13273: 30 = 30,000 [C]_x000d_
Celkové množství = 398,950</t>
  </si>
  <si>
    <t>17180</t>
  </si>
  <si>
    <t>ULOŽENÍ SYPANINY DO NÁSYPŮ Z NAKUPOVANÝCH MATERIÁLŮ</t>
  </si>
  <si>
    <t>"komplet výměna podloží, zemina CBR&gt;15%, tl. 0,5 m, vč. hutnění
POUZE SE SOUHLASEM INVESTORA"</t>
  </si>
  <si>
    <t>- vozovka: 0.500*665.900 = 332,950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</si>
  <si>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</si>
  <si>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"zásypy stávajících UV, které jsou nahrazena UV v nové poloze,
včetně jejích napojení"</t>
  </si>
  <si>
    <t xml:space="preserve">- stávající UV4: 1*1.000*2.000*2.000 = 4,000 [A]_x000d_
  - stávající vlevo v zálivu: 1*1.000*2.000*2.000 = 4,000 [B]_x000d_
  - stávající vpravo mimo nové UV: 2*1.000*2.000*2.000 = 8,000 [C]_x000d_
 Celkem: A+B+C = 16,000 [D]</t>
  </si>
  <si>
    <t>17581</t>
  </si>
  <si>
    <t>OBSYP POTRUBÍ A OBJEKTŮ Z NAKUPOVANÝCH MATERIÁLŮ</t>
  </si>
  <si>
    <t>"komplet zásypy a obsypy UV a napojení UV, 
včetně hutnění, včetně nutných souvisejících prací"</t>
  </si>
  <si>
    <t xml:space="preserve">- dle pol. 13173 - nová UV4 - u PENAMu: 1*1.000*2.000*2.000 = 4,000 [A]_x000d_
  - dle pol. 13173 - nová UV5 - vlevo: 1*1.000*2.000*2.000 = 4,000 [B]_x000d_
  - dle pol. 13173 - nová UV6 - vpravo: 1*1.000*2.000*2.000 = 4,000 [C]_x000d_
  - dle pol. 13173 - nová UV7 - vlevo: 1*1.000*2.000*2.000 = 4,000 [D]_x000d_
  - dle pol. 13173 - nová UV8 - v místě stávající: 1*1.000*2.000*2.000 = 4,000 [E]_x000d_
  - dle pol. 13273 - nová UV4 - u PENAMu: 1.000*2.000*2.000 = 4,000 [F]_x000d_
  - dle pol. 13273 - nová UV5 - vlevo: 1.000*2.000*1.5000 = 3,000 [G]_x000d_
  - dle pol. 13273 - nová UV6 - vpravo: 1.000*2.000*7.000 = 14,000 [H]_x000d_
  - dle pol. 13273 - nová UV7 - vlevo: 1.000*2.000*2.500 = 5,000 [I]_x000d_
  - dle pol. 13273 - nová UV8 - v místě stávající: 1.000*2.000*2.000 = 4,000 [J]_x000d_
 Celkem: A+B+C+D+E+F+G+H+I+J = 50,000 [K]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</si>
  <si>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</si>
  <si>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"dosypání terénu u křídla 2P mostu ev.č. 3941-1, 
vč. dovozu, uložení do požadovaného tvaru a hutnění"</t>
  </si>
  <si>
    <t>- návodní strana mostu vpravo: 1.000*10.000 = 10,000 [A]</t>
  </si>
  <si>
    <t>18220</t>
  </si>
  <si>
    <t>ROZPROSTŘENÍ ORNICE VE SVAHU</t>
  </si>
  <si>
    <t>zpětné ohumusování v tl. 0.15 m, včetně dovozu z mezideponie</t>
  </si>
  <si>
    <t>- plocha dle pol. 12110 - SEJMUTÍ ORNICE NEBO LESNÍ PŮDY - s vlivem sklonu: 0.150*10.000 = 1,500 [A]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</si>
  <si>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</si>
  <si>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</si>
  <si>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</si>
  <si>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založení trávníku, plocha</t>
  </si>
  <si>
    <t>- plocha dle pol. 18220 - ROZPROSTŘENÍ ORNICE VE SVAHU: 10.000 = 10,000 [A]</t>
  </si>
  <si>
    <t>Položka zahrnuje:
- dodání předepsané travní směsi, její výsev na ornici, zalévání, první pokosení, to vše bez ohledu na sklon terénu
Položka nezahrnuje:
- x</t>
  </si>
  <si>
    <t>18247</t>
  </si>
  <si>
    <t>OŠETŘOVÁNÍ TRÁVNÍKU</t>
  </si>
  <si>
    <t>2x ošetřování</t>
  </si>
  <si>
    <t>- plocha dle pol. 18241 - ZALOŽENÍ TRÁVNÍKU RUČNÍM VÝSEVEM: 2*10.000 = 20,000 [A]</t>
  </si>
  <si>
    <t>Položka zahrnuje:
- pokosení se shrabáním, naložení shrabků na dopravní prostředek, s odvozem a se složením, to vše bez ohledu na sklon terénu
- nutné zalití a hnojení
Položka nezahrnuje:
- x</t>
  </si>
  <si>
    <t>Základy</t>
  </si>
  <si>
    <t>21197</t>
  </si>
  <si>
    <t>OPLÁŠTĚNÍ ODVODŇOVACÍCH ŽEBER Z GEOTEXTILIE</t>
  </si>
  <si>
    <t>filtrační netkáná geotextílie min. 300 g/m2 v místě trativodu</t>
  </si>
  <si>
    <t>- délka dle pol. 21263 - v místě trativodu: 2.000*150.000 = 300,000 [A]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</si>
  <si>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</si>
  <si>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21263</t>
  </si>
  <si>
    <t xml:space="preserve">TRATIVODY KOMPLET  Z TRUB Z PLAST HM DN DO 150MM</t>
  </si>
  <si>
    <t>"drenáž po stranách vozovky,
komplet, vč. provedení potřebné rýhy s odvozem materiálu a následného zásypu
DN 150 z PE-HD, perforovaná s plným dnem, kruhová pevnost SN 8, odolná vůči
tlakovému čištění. Uložena do lože ze ŠP 0/22 (pod. sklon &gt;1%), resp. lože z
betonu C8/10 (pod. sklon &lt;1%) tl. 50mm,
s obsypem z HDK 8/32 (16/32),
včetně zaústění do UV"</t>
  </si>
  <si>
    <t xml:space="preserve">- trativod před UV5: 24.000 = 24,000 [A]_x000d_
  - trativod za UV5: 22.000 = 22,000 [B]_x000d_
  - trativod před UV6: 25.000 = 25,000 [C]_x000d_
  - trativod mezi UV6 a UV7: 33.500 = 33,500 [D]_x000d_
  - trativod mezi UV7 a UV8: 19.000 = 19,000 [E]_x000d_
  - trativod za UV8: 26.500 = 26,500 [F]_x000d_
 Celkem: A+B+C+D+E+F = 150,000 [G]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</si>
  <si>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</si>
  <si>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21265</t>
  </si>
  <si>
    <t>TRATIVODY KOMPLET Z TRUB Z PLAST HMOT DN DO 300MM</t>
  </si>
  <si>
    <t>"napojení nových UV , prům. DN 200 mm, korugované i hladké, na stávající kanalizaci,
komplet, včetně nutných napojení a kolen, uložení, příp. obetonování, včetně nutných prostupů 
konstrukcemi a napojení,
délky potrubí dle pol.č.13273"</t>
  </si>
  <si>
    <t xml:space="preserve">- UV4 - u PENAMu: 2.000 = 2,000 [A]_x000d_
  - UV5 - vlevo: 1,500 = 1,500 [B]_x000d_
  - UV6 - vpravo:  7.000 = 7,000 [C]_x000d_
  - UV7 - vpravo: 2.500 = 2,500 [D]_x000d_
  - UV8 - vpravo:  2.000 = 2,000 [E]_x000d_
 Celkem: A+B+C+D+E = 15,000 [F]</t>
  </si>
  <si>
    <t>"separační netkaná geotextílie v aktivní zóně,
pouze při zjištění neúnosného podloží
POUZE SE SOUHLASEM INVESTORA"</t>
  </si>
  <si>
    <t>- plocha dle pol. 17180 - v místě výměny podloží: 665.900 = 665,900 [A]</t>
  </si>
  <si>
    <t>4</t>
  </si>
  <si>
    <t>Vodorovné konstrukce</t>
  </si>
  <si>
    <t>451314</t>
  </si>
  <si>
    <t>PODKLADNÍ A VÝPLŇOVÉ VRSTVY Z PROSTÉHO BETONU C25/30</t>
  </si>
  <si>
    <t>"podkladní beton tl. 150 mm C25/30n XF3 pod zpevněním z lomového kamene,
(kámen vykázán zvlášť)"</t>
  </si>
  <si>
    <t xml:space="preserve">- napojení křídla 2P na terén před mostem: 2.000*0.150*6.500 = 1,950 [A]_x000d_
  - napojení křídla 2P na terén před mostem - pata: 0.400*8.00*6.500 = 20,800 [B]_x000d_
  - beton pod kamenné kostky v místě rozšíření oblouku u PENAMu: 0.200*10.000 = 2,000 [C]_x000d_
 Celkem: A+B+C = 24,750 [D]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</si>
  <si>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</si>
  <si>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465512</t>
  </si>
  <si>
    <t>DLAŽBY Z LOMOVÉHO KAMENE NA MC</t>
  </si>
  <si>
    <t>"zpevnění z lom. kam. tl. 250 mm do betonového lože (vykázáno zvlášť),
vč. spárování proti CHRL"</t>
  </si>
  <si>
    <t>- napojení křídla 2P na terén před mostem: 2.000*0.250*6.500 = 3,250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</si>
  <si>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</si>
  <si>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Komunikace</t>
  </si>
  <si>
    <t>podkladní vozovkové vrstvy z ŠDA tl. 150 mm</t>
  </si>
  <si>
    <t xml:space="preserve">- napojení na Etapu 1: 96.300 = 96,300 [A]_x000d_
  - vozovka mezi obrubami: 884.200 = 884,200 [B]_x000d_
  - napojení na ulici Zbýšovskou: 67.8000 = 67,800 [C]_x000d_
 Celkem: A+B+C = 1048,300 [D]</t>
  </si>
  <si>
    <t>podkladní vozovkové vrstvy z ŠDA min. tl. 150 mm</t>
  </si>
  <si>
    <t xml:space="preserve">- napojení na Etapu 1: 96.300 = 96,300 [A]_x000d_
  - vozovka mezi obrubami: 884.200 = 884,200 [B]_x000d_
  - napojení na ulici Zbýšovskou: 67.800 = 67,800 [C]_x000d_
 Celkem: A+B+C = 1048,300 [D]</t>
  </si>
  <si>
    <t>572212</t>
  </si>
  <si>
    <t>SPOJOVACÍ POSTŘIK Z MODIFIK ASFALTU DO 0,5KG/M2</t>
  </si>
  <si>
    <t>spojovací postřik z modif. asfaltu PS-CP (pod ložnou vrstvu) 0,5 kg/m2,
v množství zbytkového pojiva</t>
  </si>
  <si>
    <t xml:space="preserve">- napojení na Etapu 1: 1*72.500 = 72,500 [A]_x000d_
  - vozovka mezi obrubami: 1*665.900 = 665,900 [B]_x000d_
  - napojení na ulici Zbýšovskou: 1*54.100 = 54,100 [C]_x000d_
 Celkem: A+B+C = 792,500 [D]</t>
  </si>
  <si>
    <t>"spojovací postřik z modif. asfaltu PS-CP (pod obrusnou vrstvu) 0,3 kg/m2,
v množství zbytkového pojiva"</t>
  </si>
  <si>
    <t>574A34</t>
  </si>
  <si>
    <t>ASFALTOVÝ BETON PRO OBRUSNÉ VRSTVY ACO 11+ TL. 40MM</t>
  </si>
  <si>
    <t>obrusná vrstva ACO 11+, tl. 40 mm</t>
  </si>
  <si>
    <t xml:space="preserve">- napojení na Etapu 1: 72.500 = 72,500 [A]_x000d_
  - vozovka mezi obrubami: 665.900 = 665,900 [B]_x000d_
  - napojení na ulici Zbýšovskou: 54.100 = 54,100 [C]_x000d_
 Celkem: A+B+C = 792,500 [D]</t>
  </si>
  <si>
    <t>574C56</t>
  </si>
  <si>
    <t>ASFALTOVÝ BETON PRO LOŽNÍ VRSTVY ACL 16+, 16S TL. 60MM</t>
  </si>
  <si>
    <t>ložná vrstva ACL16+, tl. 60 mm</t>
  </si>
  <si>
    <t xml:space="preserve">- napojení na Etapu 1: 72.500 = 72,500 [A]_x000d_
  - vozovka mezi obrubami: 665.900 = 665,900 [B]_x000d_
  - napojení na ulici Zbýšovskou:  54.100 = 54,100 [C]_x000d_
 Celkem: A+B+C = 792,500 [D]</t>
  </si>
  <si>
    <t>podkladní vrstva ACP 16+, tl. 50 mm</t>
  </si>
  <si>
    <t xml:space="preserve">- napojení na Etapu 1: 72.500 = 72,500 [A]_x000d_
 - vozovka mezi obrubami: 665.900 = 665,900 [B]_x000d_
  - napojení na ulici Zbýšovskou:  54.100 = 54,100 [C]_x000d_
 Celkem: A+B+C = 792,500 [D]</t>
  </si>
  <si>
    <t>"zpevnění výjezdového oblouku u firmy PENAM
z dlažebních kostek do betonového lože 
komplet, vč. spárování, lože vykázáno zvlášť"</t>
  </si>
  <si>
    <t>- kamenné kostky v místě rozšíření oblouku u PENAMu: 10.000 = 10,000 [A]</t>
  </si>
  <si>
    <t>58920</t>
  </si>
  <si>
    <t>VÝPLŇ SPAR MODIFIKOVANÝM ASFALTEM</t>
  </si>
  <si>
    <t>"výplň řezané/frézované drážce,
komplet,
podél přídlažby a obrub, v místech napojení"</t>
  </si>
  <si>
    <t>- délka dle pol. 113764: 206.500 = 206,500 [A]</t>
  </si>
  <si>
    <t>Potrubí</t>
  </si>
  <si>
    <t xml:space="preserve">"komplet nové UV  
vč. vtokové mříže a její výškové rektifikace, vč. osazení,
vč. napojení potrubí na kanalizační síť"</t>
  </si>
  <si>
    <t xml:space="preserve">- UV4 - u PENAMu: 1 = 1,000 [A]_x000d_
  - UV5 - vlevo: 1 = 1,000 [B]_x000d_
  - UV6 - vpravo: 1 = 1,000 [C]_x000d_
  - UV7 - vpravo: 1 = 1,000 [D]_x000d_
  - UV8 - vpravo: 1 = 1,000 [E]_x000d_
 Celkem: A+B+C+D+E = 5,000 [F]</t>
  </si>
  <si>
    <t>89911K</t>
  </si>
  <si>
    <t>OCELOVÝ POKLOP D400</t>
  </si>
  <si>
    <t>"komplet nové poklopy stávajících šachet kanalizace, 
komplet vč. dodání a osazení"</t>
  </si>
  <si>
    <t xml:space="preserve">- v úseku silnice:  2 = 2,000 [A]_x000d_
  - v napojení na ulici Zbýšovská: 1 = 1,000 [B]_x000d_
 Celkem: A+B = 3,000 [C]</t>
  </si>
  <si>
    <t>Položka zahrnuje:
- dodávku a osazení předepsané mříže včetně rámu
Položka nezahrnuje:
- x</t>
  </si>
  <si>
    <t>komplet výšková úprava krycích hrnců vodovodu</t>
  </si>
  <si>
    <t>- v úseku silnice: 3 = 3,000 [A]</t>
  </si>
  <si>
    <t>komplet výšková úprava krycích hrnců plynovodu</t>
  </si>
  <si>
    <t>89948</t>
  </si>
  <si>
    <t>VÝŘEZ, VÝSEK, ÚTES NA POTRUBÍ DN DO 800MM</t>
  </si>
  <si>
    <t>"napojení UV na stávající kanalizaci, napojení jádrovým vývrtem 
do horní třetiny kanalizace (ne útesem),
mimo kanalizační šachty"</t>
  </si>
  <si>
    <t xml:space="preserve">- UV5 - vlevo: 1 = 1,000 [A]_x000d_
  - UV6 - vpravo: 1 = 1,000 [B]_x000d_
  - UV7 - vpravo: 1 = 1,000 [C]_x000d_
  - UV8 - vpravo: 1 = 1,000 [D]_x000d_
 Celkem: A+B+C+D = 4,000 [E]</t>
  </si>
  <si>
    <t>Položka zahrnuje:
- zejména náklady na osekání trub na útesy, na vysekání otvorů pro zaústění, na obetonování útesu
- u výřezu a výseku náklady na ohlášení uzavírání vody, uzavření a otevření šoupat, vypuštění a napuštění vody, odvzdušnění potrubí a pod
Položka nezahrnuje:
- x</t>
  </si>
  <si>
    <t>Ostatní konstrukce a práce</t>
  </si>
  <si>
    <t>914133</t>
  </si>
  <si>
    <t>DOPRAVNÍ ZNAČKY ZÁKLADNÍ VELIKOSTI OCELOVÉ FÓLIE TŘ 2 - DEMONTÁŽ</t>
  </si>
  <si>
    <t>vč. komplet demontáže sloupků</t>
  </si>
  <si>
    <t xml:space="preserve">- P2: 1 = 1,000 [A]_x000d_
  - P4: 1 = 1,000 [B]_x000d_
  - IS 19 b: 3 = 3,000 [C]_x000d_
  - IS 19c: 3 = 3,000 [D]_x000d_
  - IS 21d: 1 = 1,000 [E]_x000d_
  - IS 22a: 2 = 2,000 [F]_x000d_
  - IS22c: 1 = 1,000 [G]_x000d_
  - IS 22e: 5 = 5,000 [H]_x000d_
  - IS 24c:6 = 6,000 [I]_x000d_
  - IJ4b vč. tabulek pro jízdní řády: 2 = 2,000 [J]_x000d_
 Celkem: A+B+C+D+E+F+G+H+I+J = 25,000 [K]</t>
  </si>
  <si>
    <t>914171</t>
  </si>
  <si>
    <t>DOPRAVNÍ ZNAČKY ZÁKLADNÍ VELIKOSTI HLINÍKOVÉ FÓLIE TŘ 2 - DODÁVKA A MONTÁŽ</t>
  </si>
  <si>
    <t>vč. osazení na sloupek/sloup</t>
  </si>
  <si>
    <t xml:space="preserve">- P2: 1 = 1,000 [A]_x000d_
  - P4: 1 = 1,000 [B]_x000d_
  - IS 19 b: 3 = 3,000 [C]_x000d_
  - IS 19c: 3 = 3,000 [D]_x000d_
  - IS 21d: 1 = 1,000 [E]_x000d_
  - IS 22a: 2 = 2,000 [F]_x000d_
  - IS22c: 1 = 1,000 [G]_x000d_
  - IS 22e: 5 = 5,000 [H]_x000d_
  - IS 24c: 6 = 6,000 [I]_x000d_
 Celkem: A+B+C+D+E+F+G+H+I = 23,000 [J]</t>
  </si>
  <si>
    <t>nový sloupek pro DZ, včetně patek a kotvení</t>
  </si>
  <si>
    <t xml:space="preserve">- P2: 1 = 1,000 [A]_x000d_
  - P4: 1 = 1,000 [B]_x000d_
  - atyp pro IS22a+IS22e+4xIS24c+2xIS22e - analogicky stávajícímu stavu: 1 = 1,000 [C]_x000d_
  Celkem: A+B+C = 3,000 [E]</t>
  </si>
  <si>
    <t>na nový asfalt, vč. předznačení</t>
  </si>
  <si>
    <t>- plocha dle pol. 915221: 21.929 = 21,929 [A]</t>
  </si>
  <si>
    <t>na vyzrálý asfalt, vč. předznačení</t>
  </si>
  <si>
    <t xml:space="preserve">- V4 (0,25): 0.250*15.500 = 3,875 [A]_x000d_
  - V1a (0,125): 0.125*87.000 = 10,875 [B]_x000d_
  - V2b (1,5/1,5/0,25): 0.5*0.250*28.000 = 3,500 [C]_x000d_
  - V2b (3,0/1,5/0,125): 0.67*0.125*29.000 = 2,429 [D]_x000d_
  - V1a (0,125): 0.125*10.000 = 1,250 [E]_x000d_
 Celkem: A+B+C+D+E = 21,929 [F]</t>
  </si>
  <si>
    <t>"silniční obrubníky, 
komplet, vč. betonového lože z C20/25n XF3,
všechny varianty, vč. nájezdového, náběhového,
vč. dodání a osazení, vč. příp. zakrácení"</t>
  </si>
  <si>
    <t xml:space="preserve">- napojení ne Etapu 1 vlevo: 9.500 = 9,500 [A]_x000d_
  - napojení na Etapu 1 vpravo: 18.000 = 18,000 [B]_x000d_
  - levá strana před ulicí Zbýšovská: 78.000 = 78,000 [C]_x000d_
  - levá strana za ulicí Zbýšovská: 20.000 = 20,000 [D]_x000d_
  - pravá strana: 108.000 = 108,000 [E]_x000d_
 Celkem: A+B+C+D+E = 233,500 [F]</t>
  </si>
  <si>
    <t>91772</t>
  </si>
  <si>
    <t>OBRUBA Z DLAŽEBNÍCH KOSTEK DROBNÝCH</t>
  </si>
  <si>
    <t>"přídlažba u obrub, š. 250 mm,
komplet žulové kostky min 100x100x100 mm, 
vč. betonového lože z C20/25n XF3, vč. spárování"</t>
  </si>
  <si>
    <t>Položka zahrnuje:
- dodání a pokládku jedné řady dlažebních kostek o rozměrech předepsaných zadávací dokumentací
- betonové lože i boční betonovou opěrku
Položka nezahrnuje:
- x</t>
  </si>
  <si>
    <t>"spáry v napojení na stávající komunikace a sjezdy, 
vč. likvidace odpadu"</t>
  </si>
  <si>
    <t xml:space="preserve">- napojení na Etapu 1: 17.900 = 17,900 [A]_x000d_
  - napojení na ulici Zbýšovská: 16.500 = 16,500 [B]_x000d_
  - napojení na konci úseku: 6.500 = 6,500 [C]_x000d_
  - podélná spára: 105.000 = 105,000 [E]_x000d_
 Celkem: A+B+C+E = 145,900 [F]</t>
  </si>
  <si>
    <t>931325</t>
  </si>
  <si>
    <t>TĚSNĚNÍ DILATAČ SPAR ASF ZÁLIVKOU MODIFIK PRŮŘ DO 600MM2</t>
  </si>
  <si>
    <t>výplň řezaných a frézovaných spar</t>
  </si>
  <si>
    <t xml:space="preserve">- délka dle pol. 113764: 206.500 = 206,500 [A]_x000d_
  - délka dle pol. 919112: 145,900 = 145,900 [B]_x000d_
 Celkem: A+B = 352,400 [C]</t>
  </si>
  <si>
    <t>Položka zahrnuje:
- dodávku a osazení předepsaného materiálu
- očištění ploch spáry před úpravou
- očištění okolí spáry po úpravě
Položka nezahrnuje:
- těsnící profil</t>
  </si>
  <si>
    <t>96687</t>
  </si>
  <si>
    <t>VYBOURÁNÍ ULIČNÍCH VPUSTÍ KOMPLETNÍCH</t>
  </si>
  <si>
    <t>"komplet vybourání stávajících kanalizačních šachet, 
vč. odvozu vybouraného ateriálu na skládku,
vč. likvidace mříží v režii zhotovitele"</t>
  </si>
  <si>
    <t xml:space="preserve">- stávající UV4: 1 = 1,000 [A]_x000d_
  - stávající vlevo v zálivu: 1 = 1,000 [B]_x000d_
  - stávající vpravo: 3 = 3,000 [C]_x000d_
 Celkem: A+B+C = 5,000 [D]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</si>
  <si>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</si>
  <si>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969234</t>
  </si>
  <si>
    <t>VYBOURÁNÍ POTRUBÍ DN DO 200MM KANALIZAČ</t>
  </si>
  <si>
    <t>"vybourání potrubí od stávajících UV,
komplet vč. odvozu na skládku
předp. délky, předp. betonové roury"</t>
  </si>
  <si>
    <t xml:space="preserve">- stávající UV4: 1*2.000 = 2,000 [A]_x000d_
  - stávající vlevo v zálivu: 1*2.000 = 2,000 [B]_x000d_
  - stávající vpravo mimo nové UV: 3*2.00 = 6,000 [C]_x000d_
 Celkem: A+B+C = 10,000 [D]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</si>
  <si>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</si>
  <si>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182.2</t>
  </si>
  <si>
    <t>Dopravně inženýrská opatření</t>
  </si>
  <si>
    <t>02720</t>
  </si>
  <si>
    <t>POMOC PRÁCE ZŘÍZ NEBO ZAJIŠŤ REGULACI A OCHRANU DOPRAVY - EXTRAVILÁN</t>
  </si>
  <si>
    <t>Přechodné dopravní značení pro extravilán.
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etap výstavby, dodávky, montáže,
demontáže, nájmu.</t>
  </si>
  <si>
    <t>- DIO: 1 = 1,000 [A]</t>
  </si>
  <si>
    <t>Položka zahrnuje:
- veškeré náklady spojené s objednatelem požadovanými zařízeními
Položka nezahrnuje:
- x</t>
  </si>
  <si>
    <t>POMOC PRÁCE ZŘÍZ NEBO ZAJIŠŤ REGULACI A OCHRANU DOPRAVY - INTRAVILÁN</t>
  </si>
  <si>
    <t>Přechodné dopravní značení pro intravilán.
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demontáže, nájmu.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</si>
</sst>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SUMIFS(I9:I24,A9:A24,"SD")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SUMIFS(I10:I24,A10:A24,"P")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30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 ht="30">
      <c r="A12" s="29" t="s">
        <v>36</v>
      </c>
      <c r="B12" s="37"/>
      <c r="C12" s="38"/>
      <c r="D12" s="38"/>
      <c r="E12" s="31" t="s">
        <v>37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34</v>
      </c>
      <c r="B14" s="37"/>
      <c r="C14" s="38"/>
      <c r="D14" s="38"/>
      <c r="E14" s="31" t="s">
        <v>40</v>
      </c>
      <c r="F14" s="38"/>
      <c r="G14" s="38"/>
      <c r="H14" s="38"/>
      <c r="I14" s="38"/>
      <c r="J14" s="39"/>
    </row>
    <row r="15" ht="30">
      <c r="A15" s="29" t="s">
        <v>36</v>
      </c>
      <c r="B15" s="37"/>
      <c r="C15" s="38"/>
      <c r="D15" s="38"/>
      <c r="E15" s="31" t="s">
        <v>37</v>
      </c>
      <c r="F15" s="38"/>
      <c r="G15" s="38"/>
      <c r="H15" s="38"/>
      <c r="I15" s="38"/>
      <c r="J15" s="39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31" t="s">
        <v>43</v>
      </c>
      <c r="F17" s="38"/>
      <c r="G17" s="38"/>
      <c r="H17" s="38"/>
      <c r="I17" s="38"/>
      <c r="J17" s="39"/>
    </row>
    <row r="18" ht="30">
      <c r="A18" s="29" t="s">
        <v>36</v>
      </c>
      <c r="B18" s="37"/>
      <c r="C18" s="38"/>
      <c r="D18" s="38"/>
      <c r="E18" s="31" t="s">
        <v>37</v>
      </c>
      <c r="F18" s="38"/>
      <c r="G18" s="38"/>
      <c r="H18" s="38"/>
      <c r="I18" s="38"/>
      <c r="J18" s="39"/>
    </row>
    <row r="19">
      <c r="A19" s="29" t="s">
        <v>29</v>
      </c>
      <c r="B19" s="29">
        <v>4</v>
      </c>
      <c r="C19" s="30" t="s">
        <v>44</v>
      </c>
      <c r="D19" s="29" t="s">
        <v>31</v>
      </c>
      <c r="E19" s="31" t="s">
        <v>45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31" t="s">
        <v>46</v>
      </c>
      <c r="F20" s="38"/>
      <c r="G20" s="38"/>
      <c r="H20" s="38"/>
      <c r="I20" s="38"/>
      <c r="J20" s="39"/>
    </row>
    <row r="21" ht="75">
      <c r="A21" s="29" t="s">
        <v>36</v>
      </c>
      <c r="B21" s="37"/>
      <c r="C21" s="38"/>
      <c r="D21" s="38"/>
      <c r="E21" s="31" t="s">
        <v>47</v>
      </c>
      <c r="F21" s="38"/>
      <c r="G21" s="38"/>
      <c r="H21" s="38"/>
      <c r="I21" s="38"/>
      <c r="J21" s="39"/>
    </row>
    <row r="22">
      <c r="A22" s="29" t="s">
        <v>29</v>
      </c>
      <c r="B22" s="29">
        <v>5</v>
      </c>
      <c r="C22" s="30" t="s">
        <v>48</v>
      </c>
      <c r="D22" s="29" t="s">
        <v>31</v>
      </c>
      <c r="E22" s="31" t="s">
        <v>49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31" t="s">
        <v>50</v>
      </c>
      <c r="F23" s="38"/>
      <c r="G23" s="38"/>
      <c r="H23" s="38"/>
      <c r="I23" s="38"/>
      <c r="J23" s="39"/>
    </row>
    <row r="24" ht="75">
      <c r="A24" s="29" t="s">
        <v>36</v>
      </c>
      <c r="B24" s="40"/>
      <c r="C24" s="41"/>
      <c r="D24" s="41"/>
      <c r="E24" s="31" t="s">
        <v>51</v>
      </c>
      <c r="F24" s="41"/>
      <c r="G24" s="41"/>
      <c r="H24" s="41"/>
      <c r="I24" s="41"/>
      <c r="J24" s="42"/>
    </row>
  </sheetData>
  <sheetProtection sheet="1" objects="1" scenarios="1" spinCount="100000" saltValue="IAmbGK7d2iYNPONgzT5sqF5E6quTL+skWA85UFEYxNYVbJCcwq8vSSnKfcpd9bpdWp/C8m/7Rv0C3N2wLLDXgA==" hashValue="5baUv51SybzD8Fv8hcfJCpeZzmq6mWy6U06KnF3F8ZsOoVPy6TvvInYbRJxa+6R+2hBhD/yalVhxf4eHEt6Otg==" algorithmName="SHA-512" password="FEE9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</v>
      </c>
      <c r="I3" s="16">
        <f>SUMIFS(I9:I49,A9:A49,"SD")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52</v>
      </c>
      <c r="D5" s="13"/>
      <c r="E5" s="14" t="s">
        <v>53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SUMIFS(I10:I49,A10:A49,"P")</f>
        <v>0</v>
      </c>
      <c r="J9" s="28"/>
    </row>
    <row r="10" ht="30">
      <c r="A10" s="29" t="s">
        <v>29</v>
      </c>
      <c r="B10" s="29">
        <v>1</v>
      </c>
      <c r="C10" s="30" t="s">
        <v>54</v>
      </c>
      <c r="D10" s="29" t="s">
        <v>55</v>
      </c>
      <c r="E10" s="31" t="s">
        <v>56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3" t="s">
        <v>31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3" t="s">
        <v>31</v>
      </c>
      <c r="F12" s="38"/>
      <c r="G12" s="38"/>
      <c r="H12" s="38"/>
      <c r="I12" s="38"/>
      <c r="J12" s="39"/>
    </row>
    <row r="13" ht="30">
      <c r="A13" s="29" t="s">
        <v>29</v>
      </c>
      <c r="B13" s="29">
        <v>2</v>
      </c>
      <c r="C13" s="30" t="s">
        <v>57</v>
      </c>
      <c r="D13" s="29" t="s">
        <v>55</v>
      </c>
      <c r="E13" s="31" t="s">
        <v>58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3" t="s">
        <v>31</v>
      </c>
      <c r="F14" s="38"/>
      <c r="G14" s="38"/>
      <c r="H14" s="38"/>
      <c r="I14" s="38"/>
      <c r="J14" s="39"/>
    </row>
    <row r="15">
      <c r="A15" s="29" t="s">
        <v>36</v>
      </c>
      <c r="B15" s="37"/>
      <c r="C15" s="38"/>
      <c r="D15" s="38"/>
      <c r="E15" s="43" t="s">
        <v>31</v>
      </c>
      <c r="F15" s="38"/>
      <c r="G15" s="38"/>
      <c r="H15" s="38"/>
      <c r="I15" s="38"/>
      <c r="J15" s="39"/>
    </row>
    <row r="16" ht="30">
      <c r="A16" s="29" t="s">
        <v>29</v>
      </c>
      <c r="B16" s="29">
        <v>3</v>
      </c>
      <c r="C16" s="30" t="s">
        <v>59</v>
      </c>
      <c r="D16" s="29" t="s">
        <v>55</v>
      </c>
      <c r="E16" s="31" t="s">
        <v>60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43" t="s">
        <v>31</v>
      </c>
      <c r="F17" s="38"/>
      <c r="G17" s="38"/>
      <c r="H17" s="38"/>
      <c r="I17" s="38"/>
      <c r="J17" s="39"/>
    </row>
    <row r="18">
      <c r="A18" s="29" t="s">
        <v>36</v>
      </c>
      <c r="B18" s="37"/>
      <c r="C18" s="38"/>
      <c r="D18" s="38"/>
      <c r="E18" s="43" t="s">
        <v>31</v>
      </c>
      <c r="F18" s="38"/>
      <c r="G18" s="38"/>
      <c r="H18" s="38"/>
      <c r="I18" s="38"/>
      <c r="J18" s="39"/>
    </row>
    <row r="19" ht="30">
      <c r="A19" s="29" t="s">
        <v>29</v>
      </c>
      <c r="B19" s="29">
        <v>4</v>
      </c>
      <c r="C19" s="30" t="s">
        <v>61</v>
      </c>
      <c r="D19" s="29" t="s">
        <v>55</v>
      </c>
      <c r="E19" s="31" t="s">
        <v>62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3" t="s">
        <v>31</v>
      </c>
      <c r="F20" s="38"/>
      <c r="G20" s="38"/>
      <c r="H20" s="38"/>
      <c r="I20" s="38"/>
      <c r="J20" s="39"/>
    </row>
    <row r="21">
      <c r="A21" s="29" t="s">
        <v>36</v>
      </c>
      <c r="B21" s="37"/>
      <c r="C21" s="38"/>
      <c r="D21" s="38"/>
      <c r="E21" s="43" t="s">
        <v>31</v>
      </c>
      <c r="F21" s="38"/>
      <c r="G21" s="38"/>
      <c r="H21" s="38"/>
      <c r="I21" s="38"/>
      <c r="J21" s="39"/>
    </row>
    <row r="22" ht="30">
      <c r="A22" s="29" t="s">
        <v>29</v>
      </c>
      <c r="B22" s="29">
        <v>5</v>
      </c>
      <c r="C22" s="30" t="s">
        <v>63</v>
      </c>
      <c r="D22" s="29" t="s">
        <v>55</v>
      </c>
      <c r="E22" s="31" t="s">
        <v>64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3" t="s">
        <v>31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3" t="s">
        <v>31</v>
      </c>
      <c r="F24" s="38"/>
      <c r="G24" s="38"/>
      <c r="H24" s="38"/>
      <c r="I24" s="38"/>
      <c r="J24" s="39"/>
    </row>
    <row r="25" ht="30">
      <c r="A25" s="29" t="s">
        <v>29</v>
      </c>
      <c r="B25" s="29">
        <v>8</v>
      </c>
      <c r="C25" s="30" t="s">
        <v>65</v>
      </c>
      <c r="D25" s="29" t="s">
        <v>55</v>
      </c>
      <c r="E25" s="31" t="s">
        <v>66</v>
      </c>
      <c r="F25" s="32" t="s">
        <v>33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43" t="s">
        <v>31</v>
      </c>
      <c r="F26" s="38"/>
      <c r="G26" s="38"/>
      <c r="H26" s="38"/>
      <c r="I26" s="38"/>
      <c r="J26" s="39"/>
    </row>
    <row r="27">
      <c r="A27" s="29" t="s">
        <v>36</v>
      </c>
      <c r="B27" s="37"/>
      <c r="C27" s="38"/>
      <c r="D27" s="38"/>
      <c r="E27" s="43" t="s">
        <v>31</v>
      </c>
      <c r="F27" s="38"/>
      <c r="G27" s="38"/>
      <c r="H27" s="38"/>
      <c r="I27" s="38"/>
      <c r="J27" s="39"/>
    </row>
    <row r="28" ht="30">
      <c r="A28" s="29" t="s">
        <v>29</v>
      </c>
      <c r="B28" s="29">
        <v>9</v>
      </c>
      <c r="C28" s="30" t="s">
        <v>67</v>
      </c>
      <c r="D28" s="29" t="s">
        <v>55</v>
      </c>
      <c r="E28" s="31" t="s">
        <v>68</v>
      </c>
      <c r="F28" s="32" t="s">
        <v>33</v>
      </c>
      <c r="G28" s="33">
        <v>1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34</v>
      </c>
      <c r="B29" s="37"/>
      <c r="C29" s="38"/>
      <c r="D29" s="38"/>
      <c r="E29" s="43" t="s">
        <v>31</v>
      </c>
      <c r="F29" s="38"/>
      <c r="G29" s="38"/>
      <c r="H29" s="38"/>
      <c r="I29" s="38"/>
      <c r="J29" s="39"/>
    </row>
    <row r="30">
      <c r="A30" s="29" t="s">
        <v>36</v>
      </c>
      <c r="B30" s="37"/>
      <c r="C30" s="38"/>
      <c r="D30" s="38"/>
      <c r="E30" s="43" t="s">
        <v>31</v>
      </c>
      <c r="F30" s="38"/>
      <c r="G30" s="38"/>
      <c r="H30" s="38"/>
      <c r="I30" s="38"/>
      <c r="J30" s="39"/>
    </row>
    <row r="31" ht="30">
      <c r="A31" s="29" t="s">
        <v>29</v>
      </c>
      <c r="B31" s="29">
        <v>11</v>
      </c>
      <c r="C31" s="30" t="s">
        <v>69</v>
      </c>
      <c r="D31" s="29" t="s">
        <v>55</v>
      </c>
      <c r="E31" s="31" t="s">
        <v>70</v>
      </c>
      <c r="F31" s="32" t="s">
        <v>33</v>
      </c>
      <c r="G31" s="33">
        <v>1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43" t="s">
        <v>31</v>
      </c>
      <c r="F32" s="38"/>
      <c r="G32" s="38"/>
      <c r="H32" s="38"/>
      <c r="I32" s="38"/>
      <c r="J32" s="39"/>
    </row>
    <row r="33">
      <c r="A33" s="29" t="s">
        <v>36</v>
      </c>
      <c r="B33" s="37"/>
      <c r="C33" s="38"/>
      <c r="D33" s="38"/>
      <c r="E33" s="43" t="s">
        <v>31</v>
      </c>
      <c r="F33" s="38"/>
      <c r="G33" s="38"/>
      <c r="H33" s="38"/>
      <c r="I33" s="38"/>
      <c r="J33" s="39"/>
    </row>
    <row r="34" ht="30">
      <c r="A34" s="29" t="s">
        <v>29</v>
      </c>
      <c r="B34" s="29">
        <v>14</v>
      </c>
      <c r="C34" s="30" t="s">
        <v>71</v>
      </c>
      <c r="D34" s="29" t="s">
        <v>55</v>
      </c>
      <c r="E34" s="31" t="s">
        <v>72</v>
      </c>
      <c r="F34" s="32" t="s">
        <v>33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43" t="s">
        <v>31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3" t="s">
        <v>31</v>
      </c>
      <c r="F36" s="38"/>
      <c r="G36" s="38"/>
      <c r="H36" s="38"/>
      <c r="I36" s="38"/>
      <c r="J36" s="39"/>
    </row>
    <row r="37">
      <c r="A37" s="29" t="s">
        <v>29</v>
      </c>
      <c r="B37" s="29">
        <v>15</v>
      </c>
      <c r="C37" s="30" t="s">
        <v>73</v>
      </c>
      <c r="D37" s="29" t="s">
        <v>55</v>
      </c>
      <c r="E37" s="31" t="s">
        <v>74</v>
      </c>
      <c r="F37" s="32" t="s">
        <v>33</v>
      </c>
      <c r="G37" s="33">
        <v>1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34</v>
      </c>
      <c r="B38" s="37"/>
      <c r="C38" s="38"/>
      <c r="D38" s="38"/>
      <c r="E38" s="43" t="s">
        <v>31</v>
      </c>
      <c r="F38" s="38"/>
      <c r="G38" s="38"/>
      <c r="H38" s="38"/>
      <c r="I38" s="38"/>
      <c r="J38" s="39"/>
    </row>
    <row r="39">
      <c r="A39" s="29" t="s">
        <v>36</v>
      </c>
      <c r="B39" s="37"/>
      <c r="C39" s="38"/>
      <c r="D39" s="38"/>
      <c r="E39" s="43" t="s">
        <v>31</v>
      </c>
      <c r="F39" s="38"/>
      <c r="G39" s="38"/>
      <c r="H39" s="38"/>
      <c r="I39" s="38"/>
      <c r="J39" s="39"/>
    </row>
    <row r="40" ht="30">
      <c r="A40" s="29" t="s">
        <v>29</v>
      </c>
      <c r="B40" s="29">
        <v>18</v>
      </c>
      <c r="C40" s="30" t="s">
        <v>75</v>
      </c>
      <c r="D40" s="29" t="s">
        <v>55</v>
      </c>
      <c r="E40" s="31" t="s">
        <v>76</v>
      </c>
      <c r="F40" s="32" t="s">
        <v>33</v>
      </c>
      <c r="G40" s="33">
        <v>1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>
      <c r="A41" s="29" t="s">
        <v>34</v>
      </c>
      <c r="B41" s="37"/>
      <c r="C41" s="38"/>
      <c r="D41" s="38"/>
      <c r="E41" s="43" t="s">
        <v>31</v>
      </c>
      <c r="F41" s="38"/>
      <c r="G41" s="38"/>
      <c r="H41" s="38"/>
      <c r="I41" s="38"/>
      <c r="J41" s="39"/>
    </row>
    <row r="42">
      <c r="A42" s="29" t="s">
        <v>36</v>
      </c>
      <c r="B42" s="37"/>
      <c r="C42" s="38"/>
      <c r="D42" s="38"/>
      <c r="E42" s="43" t="s">
        <v>31</v>
      </c>
      <c r="F42" s="38"/>
      <c r="G42" s="38"/>
      <c r="H42" s="38"/>
      <c r="I42" s="38"/>
      <c r="J42" s="39"/>
    </row>
    <row r="43">
      <c r="A43" s="29" t="s">
        <v>29</v>
      </c>
      <c r="B43" s="29">
        <v>19</v>
      </c>
      <c r="C43" s="30" t="s">
        <v>77</v>
      </c>
      <c r="D43" s="29" t="s">
        <v>55</v>
      </c>
      <c r="E43" s="31" t="s">
        <v>78</v>
      </c>
      <c r="F43" s="32" t="s">
        <v>33</v>
      </c>
      <c r="G43" s="33">
        <v>1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34</v>
      </c>
      <c r="B44" s="37"/>
      <c r="C44" s="38"/>
      <c r="D44" s="38"/>
      <c r="E44" s="31" t="s">
        <v>78</v>
      </c>
      <c r="F44" s="38"/>
      <c r="G44" s="38"/>
      <c r="H44" s="38"/>
      <c r="I44" s="38"/>
      <c r="J44" s="39"/>
    </row>
    <row r="45">
      <c r="A45" s="29" t="s">
        <v>36</v>
      </c>
      <c r="B45" s="37"/>
      <c r="C45" s="38"/>
      <c r="D45" s="38"/>
      <c r="E45" s="43"/>
      <c r="F45" s="38"/>
      <c r="G45" s="38"/>
      <c r="H45" s="38"/>
      <c r="I45" s="38"/>
      <c r="J45" s="39"/>
    </row>
    <row r="46">
      <c r="A46" s="29" t="s">
        <v>29</v>
      </c>
      <c r="B46" s="29">
        <v>20</v>
      </c>
      <c r="C46" s="30" t="s">
        <v>79</v>
      </c>
      <c r="D46" s="29" t="s">
        <v>55</v>
      </c>
      <c r="E46" s="31" t="s">
        <v>80</v>
      </c>
      <c r="F46" s="32" t="s">
        <v>33</v>
      </c>
      <c r="G46" s="33">
        <v>1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60">
      <c r="A47" s="29" t="s">
        <v>34</v>
      </c>
      <c r="B47" s="37"/>
      <c r="C47" s="38"/>
      <c r="D47" s="38"/>
      <c r="E47" s="31" t="s">
        <v>81</v>
      </c>
      <c r="F47" s="38"/>
      <c r="G47" s="38"/>
      <c r="H47" s="38"/>
      <c r="I47" s="38"/>
      <c r="J47" s="39"/>
    </row>
    <row r="48">
      <c r="A48" s="29" t="s">
        <v>82</v>
      </c>
      <c r="B48" s="37"/>
      <c r="C48" s="38"/>
      <c r="D48" s="38"/>
      <c r="E48" s="44" t="s">
        <v>83</v>
      </c>
      <c r="F48" s="38"/>
      <c r="G48" s="38"/>
      <c r="H48" s="38"/>
      <c r="I48" s="38"/>
      <c r="J48" s="39"/>
    </row>
    <row r="49">
      <c r="A49" s="29" t="s">
        <v>36</v>
      </c>
      <c r="B49" s="40"/>
      <c r="C49" s="41"/>
      <c r="D49" s="41"/>
      <c r="E49" s="45" t="s">
        <v>31</v>
      </c>
      <c r="F49" s="41"/>
      <c r="G49" s="41"/>
      <c r="H49" s="41"/>
      <c r="I49" s="41"/>
      <c r="J49" s="42"/>
    </row>
  </sheetData>
  <sheetProtection sheet="1" objects="1" scenarios="1" spinCount="100000" saltValue="5fcTOWIWROI7J3btOGT8Xk+0S0prybx0izhkJ68u3hnY7y5bk9lSRQySBNCetnDR/YXA7Fo1o9B19VxAkLXFyg==" hashValue="HABEcf25n4txESALmtimlfCnHydFxQ+OXYdIJQnsCnsoYbxcg1CHXYcbw0E+XuV2f+pnKILOK5I+CVsooAZVfQ==" algorithmName="SHA-512" password="FEE9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84</v>
      </c>
      <c r="I3" s="16">
        <f>SUMIFS(I10:I219,A10:A219,"SD")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85</v>
      </c>
      <c r="D4" s="13"/>
      <c r="E4" s="14" t="s">
        <v>86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84</v>
      </c>
      <c r="D5" s="13"/>
      <c r="E5" s="14" t="s">
        <v>87</v>
      </c>
      <c r="F5" s="7"/>
      <c r="G5" s="7"/>
      <c r="H5" s="7"/>
      <c r="I5" s="7"/>
      <c r="J5" s="9"/>
      <c r="O5">
        <v>0.20999999999999999</v>
      </c>
    </row>
    <row r="6">
      <c r="A6" s="10" t="s">
        <v>88</v>
      </c>
      <c r="B6" s="11" t="s">
        <v>13</v>
      </c>
      <c r="C6" s="12" t="s">
        <v>84</v>
      </c>
      <c r="D6" s="13"/>
      <c r="E6" s="14" t="s">
        <v>87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SUMIFS(I11:I18,A11:A18,"P")</f>
        <v>0</v>
      </c>
      <c r="J10" s="28"/>
    </row>
    <row r="11">
      <c r="A11" s="29" t="s">
        <v>29</v>
      </c>
      <c r="B11" s="29">
        <v>50</v>
      </c>
      <c r="C11" s="30" t="s">
        <v>89</v>
      </c>
      <c r="D11" s="29" t="s">
        <v>90</v>
      </c>
      <c r="E11" s="31" t="s">
        <v>91</v>
      </c>
      <c r="F11" s="32" t="s">
        <v>92</v>
      </c>
      <c r="G11" s="33">
        <v>1158.0260000000001</v>
      </c>
      <c r="H11" s="34">
        <v>0</v>
      </c>
      <c r="I11" s="35">
        <f>ROUND(G11*H11,P4)</f>
        <v>0</v>
      </c>
      <c r="J11" s="29"/>
      <c r="O11" s="36">
        <f>I11*0.21</f>
        <v>0</v>
      </c>
      <c r="P11">
        <v>3</v>
      </c>
    </row>
    <row r="12">
      <c r="A12" s="29" t="s">
        <v>34</v>
      </c>
      <c r="B12" s="37"/>
      <c r="C12" s="38"/>
      <c r="D12" s="38"/>
      <c r="E12" s="43" t="s">
        <v>31</v>
      </c>
      <c r="F12" s="38"/>
      <c r="G12" s="38"/>
      <c r="H12" s="38"/>
      <c r="I12" s="38"/>
      <c r="J12" s="39"/>
    </row>
    <row r="13" ht="75">
      <c r="A13" s="29" t="s">
        <v>82</v>
      </c>
      <c r="B13" s="37"/>
      <c r="C13" s="38"/>
      <c r="D13" s="38"/>
      <c r="E13" s="44" t="s">
        <v>93</v>
      </c>
      <c r="F13" s="38"/>
      <c r="G13" s="38"/>
      <c r="H13" s="38"/>
      <c r="I13" s="38"/>
      <c r="J13" s="39"/>
    </row>
    <row r="14" ht="75">
      <c r="A14" s="29" t="s">
        <v>36</v>
      </c>
      <c r="B14" s="37"/>
      <c r="C14" s="38"/>
      <c r="D14" s="38"/>
      <c r="E14" s="31" t="s">
        <v>94</v>
      </c>
      <c r="F14" s="38"/>
      <c r="G14" s="38"/>
      <c r="H14" s="38"/>
      <c r="I14" s="38"/>
      <c r="J14" s="39"/>
    </row>
    <row r="15">
      <c r="A15" s="29" t="s">
        <v>29</v>
      </c>
      <c r="B15" s="29">
        <v>51</v>
      </c>
      <c r="C15" s="30" t="s">
        <v>89</v>
      </c>
      <c r="D15" s="29" t="s">
        <v>95</v>
      </c>
      <c r="E15" s="31" t="s">
        <v>96</v>
      </c>
      <c r="F15" s="32" t="s">
        <v>92</v>
      </c>
      <c r="G15" s="33">
        <v>76.054000000000002</v>
      </c>
      <c r="H15" s="34">
        <v>0</v>
      </c>
      <c r="I15" s="35">
        <f>ROUND(G15*H15,P4)</f>
        <v>0</v>
      </c>
      <c r="J15" s="29"/>
      <c r="O15" s="36">
        <f>I15*0.21</f>
        <v>0</v>
      </c>
      <c r="P15">
        <v>3</v>
      </c>
    </row>
    <row r="16">
      <c r="A16" s="29" t="s">
        <v>34</v>
      </c>
      <c r="B16" s="37"/>
      <c r="C16" s="38"/>
      <c r="D16" s="38"/>
      <c r="E16" s="43" t="s">
        <v>31</v>
      </c>
      <c r="F16" s="38"/>
      <c r="G16" s="38"/>
      <c r="H16" s="38"/>
      <c r="I16" s="38"/>
      <c r="J16" s="39"/>
    </row>
    <row r="17" ht="60">
      <c r="A17" s="29" t="s">
        <v>82</v>
      </c>
      <c r="B17" s="37"/>
      <c r="C17" s="38"/>
      <c r="D17" s="38"/>
      <c r="E17" s="44" t="s">
        <v>97</v>
      </c>
      <c r="F17" s="38"/>
      <c r="G17" s="38"/>
      <c r="H17" s="38"/>
      <c r="I17" s="38"/>
      <c r="J17" s="39"/>
    </row>
    <row r="18" ht="75">
      <c r="A18" s="29" t="s">
        <v>36</v>
      </c>
      <c r="B18" s="37"/>
      <c r="C18" s="38"/>
      <c r="D18" s="38"/>
      <c r="E18" s="31" t="s">
        <v>94</v>
      </c>
      <c r="F18" s="38"/>
      <c r="G18" s="38"/>
      <c r="H18" s="38"/>
      <c r="I18" s="38"/>
      <c r="J18" s="39"/>
    </row>
    <row r="19">
      <c r="A19" s="23" t="s">
        <v>26</v>
      </c>
      <c r="B19" s="24"/>
      <c r="C19" s="25" t="s">
        <v>90</v>
      </c>
      <c r="D19" s="26"/>
      <c r="E19" s="23" t="s">
        <v>98</v>
      </c>
      <c r="F19" s="26"/>
      <c r="G19" s="26"/>
      <c r="H19" s="26"/>
      <c r="I19" s="27">
        <f>SUMIFS(I20:I79,A20:A79,"P")</f>
        <v>0</v>
      </c>
      <c r="J19" s="28"/>
    </row>
    <row r="20" ht="30">
      <c r="A20" s="29" t="s">
        <v>29</v>
      </c>
      <c r="B20" s="29">
        <v>1</v>
      </c>
      <c r="C20" s="30" t="s">
        <v>99</v>
      </c>
      <c r="D20" s="29" t="s">
        <v>31</v>
      </c>
      <c r="E20" s="31" t="s">
        <v>100</v>
      </c>
      <c r="F20" s="32" t="s">
        <v>101</v>
      </c>
      <c r="G20" s="33">
        <v>197.03999999999999</v>
      </c>
      <c r="H20" s="34">
        <v>0</v>
      </c>
      <c r="I20" s="35">
        <f>ROUND(G20*H20,P4)</f>
        <v>0</v>
      </c>
      <c r="J20" s="29"/>
      <c r="O20" s="36">
        <f>I20*0.21</f>
        <v>0</v>
      </c>
      <c r="P20">
        <v>3</v>
      </c>
    </row>
    <row r="21">
      <c r="A21" s="29" t="s">
        <v>34</v>
      </c>
      <c r="B21" s="37"/>
      <c r="C21" s="38"/>
      <c r="D21" s="38"/>
      <c r="E21" s="43" t="s">
        <v>31</v>
      </c>
      <c r="F21" s="38"/>
      <c r="G21" s="38"/>
      <c r="H21" s="38"/>
      <c r="I21" s="38"/>
      <c r="J21" s="39"/>
    </row>
    <row r="22" ht="60">
      <c r="A22" s="29" t="s">
        <v>82</v>
      </c>
      <c r="B22" s="37"/>
      <c r="C22" s="38"/>
      <c r="D22" s="38"/>
      <c r="E22" s="44" t="s">
        <v>102</v>
      </c>
      <c r="F22" s="38"/>
      <c r="G22" s="38"/>
      <c r="H22" s="38"/>
      <c r="I22" s="38"/>
      <c r="J22" s="39"/>
    </row>
    <row r="23" ht="120">
      <c r="A23" s="29" t="s">
        <v>36</v>
      </c>
      <c r="B23" s="37"/>
      <c r="C23" s="38"/>
      <c r="D23" s="38"/>
      <c r="E23" s="31" t="s">
        <v>103</v>
      </c>
      <c r="F23" s="38"/>
      <c r="G23" s="38"/>
      <c r="H23" s="38"/>
      <c r="I23" s="38"/>
      <c r="J23" s="39"/>
    </row>
    <row r="24" ht="30">
      <c r="A24" s="29" t="s">
        <v>29</v>
      </c>
      <c r="B24" s="29">
        <v>2</v>
      </c>
      <c r="C24" s="30" t="s">
        <v>104</v>
      </c>
      <c r="D24" s="29" t="s">
        <v>31</v>
      </c>
      <c r="E24" s="31" t="s">
        <v>105</v>
      </c>
      <c r="F24" s="32" t="s">
        <v>101</v>
      </c>
      <c r="G24" s="33">
        <v>3.8999999999999999</v>
      </c>
      <c r="H24" s="34">
        <v>0</v>
      </c>
      <c r="I24" s="35">
        <f>ROUND(G24*H24,P4)</f>
        <v>0</v>
      </c>
      <c r="J24" s="29"/>
      <c r="O24" s="36">
        <f>I24*0.21</f>
        <v>0</v>
      </c>
      <c r="P24">
        <v>3</v>
      </c>
    </row>
    <row r="25">
      <c r="A25" s="29" t="s">
        <v>34</v>
      </c>
      <c r="B25" s="37"/>
      <c r="C25" s="38"/>
      <c r="D25" s="38"/>
      <c r="E25" s="43" t="s">
        <v>31</v>
      </c>
      <c r="F25" s="38"/>
      <c r="G25" s="38"/>
      <c r="H25" s="38"/>
      <c r="I25" s="38"/>
      <c r="J25" s="39"/>
    </row>
    <row r="26" ht="30">
      <c r="A26" s="29" t="s">
        <v>82</v>
      </c>
      <c r="B26" s="37"/>
      <c r="C26" s="38"/>
      <c r="D26" s="38"/>
      <c r="E26" s="44" t="s">
        <v>106</v>
      </c>
      <c r="F26" s="38"/>
      <c r="G26" s="38"/>
      <c r="H26" s="38"/>
      <c r="I26" s="38"/>
      <c r="J26" s="39"/>
    </row>
    <row r="27" ht="120">
      <c r="A27" s="29" t="s">
        <v>36</v>
      </c>
      <c r="B27" s="37"/>
      <c r="C27" s="38"/>
      <c r="D27" s="38"/>
      <c r="E27" s="31" t="s">
        <v>103</v>
      </c>
      <c r="F27" s="38"/>
      <c r="G27" s="38"/>
      <c r="H27" s="38"/>
      <c r="I27" s="38"/>
      <c r="J27" s="39"/>
    </row>
    <row r="28" ht="30">
      <c r="A28" s="29" t="s">
        <v>29</v>
      </c>
      <c r="B28" s="29">
        <v>3</v>
      </c>
      <c r="C28" s="30" t="s">
        <v>107</v>
      </c>
      <c r="D28" s="29" t="s">
        <v>31</v>
      </c>
      <c r="E28" s="31" t="s">
        <v>108</v>
      </c>
      <c r="F28" s="32" t="s">
        <v>109</v>
      </c>
      <c r="G28" s="33">
        <v>337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34</v>
      </c>
      <c r="B29" s="37"/>
      <c r="C29" s="38"/>
      <c r="D29" s="38"/>
      <c r="E29" s="43" t="s">
        <v>31</v>
      </c>
      <c r="F29" s="38"/>
      <c r="G29" s="38"/>
      <c r="H29" s="38"/>
      <c r="I29" s="38"/>
      <c r="J29" s="39"/>
    </row>
    <row r="30" ht="30">
      <c r="A30" s="29" t="s">
        <v>82</v>
      </c>
      <c r="B30" s="37"/>
      <c r="C30" s="38"/>
      <c r="D30" s="38"/>
      <c r="E30" s="44" t="s">
        <v>110</v>
      </c>
      <c r="F30" s="38"/>
      <c r="G30" s="38"/>
      <c r="H30" s="38"/>
      <c r="I30" s="38"/>
      <c r="J30" s="39"/>
    </row>
    <row r="31" ht="120">
      <c r="A31" s="29" t="s">
        <v>36</v>
      </c>
      <c r="B31" s="37"/>
      <c r="C31" s="38"/>
      <c r="D31" s="38"/>
      <c r="E31" s="31" t="s">
        <v>103</v>
      </c>
      <c r="F31" s="38"/>
      <c r="G31" s="38"/>
      <c r="H31" s="38"/>
      <c r="I31" s="38"/>
      <c r="J31" s="39"/>
    </row>
    <row r="32" ht="30">
      <c r="A32" s="29" t="s">
        <v>29</v>
      </c>
      <c r="B32" s="29">
        <v>4</v>
      </c>
      <c r="C32" s="30" t="s">
        <v>111</v>
      </c>
      <c r="D32" s="29" t="s">
        <v>31</v>
      </c>
      <c r="E32" s="31" t="s">
        <v>112</v>
      </c>
      <c r="F32" s="32" t="s">
        <v>113</v>
      </c>
      <c r="G32" s="33">
        <v>207.255</v>
      </c>
      <c r="H32" s="34">
        <v>0</v>
      </c>
      <c r="I32" s="35">
        <f>ROUND(G32*H32,P4)</f>
        <v>0</v>
      </c>
      <c r="J32" s="29"/>
      <c r="O32" s="36">
        <f>I32*0.21</f>
        <v>0</v>
      </c>
      <c r="P32">
        <v>3</v>
      </c>
    </row>
    <row r="33">
      <c r="A33" s="29" t="s">
        <v>34</v>
      </c>
      <c r="B33" s="37"/>
      <c r="C33" s="38"/>
      <c r="D33" s="38"/>
      <c r="E33" s="43" t="s">
        <v>31</v>
      </c>
      <c r="F33" s="38"/>
      <c r="G33" s="38"/>
      <c r="H33" s="38"/>
      <c r="I33" s="38"/>
      <c r="J33" s="39"/>
    </row>
    <row r="34">
      <c r="A34" s="29" t="s">
        <v>82</v>
      </c>
      <c r="B34" s="37"/>
      <c r="C34" s="38"/>
      <c r="D34" s="38"/>
      <c r="E34" s="44" t="s">
        <v>114</v>
      </c>
      <c r="F34" s="38"/>
      <c r="G34" s="38"/>
      <c r="H34" s="38"/>
      <c r="I34" s="38"/>
      <c r="J34" s="39"/>
    </row>
    <row r="35" ht="90">
      <c r="A35" s="29" t="s">
        <v>36</v>
      </c>
      <c r="B35" s="37"/>
      <c r="C35" s="38"/>
      <c r="D35" s="38"/>
      <c r="E35" s="31" t="s">
        <v>115</v>
      </c>
      <c r="F35" s="38"/>
      <c r="G35" s="38"/>
      <c r="H35" s="38"/>
      <c r="I35" s="38"/>
      <c r="J35" s="39"/>
    </row>
    <row r="36">
      <c r="A36" s="29" t="s">
        <v>29</v>
      </c>
      <c r="B36" s="29">
        <v>5</v>
      </c>
      <c r="C36" s="30" t="s">
        <v>116</v>
      </c>
      <c r="D36" s="29" t="s">
        <v>31</v>
      </c>
      <c r="E36" s="31" t="s">
        <v>117</v>
      </c>
      <c r="F36" s="32" t="s">
        <v>109</v>
      </c>
      <c r="G36" s="33">
        <v>163</v>
      </c>
      <c r="H36" s="34">
        <v>0</v>
      </c>
      <c r="I36" s="35">
        <f>ROUND(G36*H36,P4)</f>
        <v>0</v>
      </c>
      <c r="J36" s="29"/>
      <c r="O36" s="36">
        <f>I36*0.21</f>
        <v>0</v>
      </c>
      <c r="P36">
        <v>3</v>
      </c>
    </row>
    <row r="37">
      <c r="A37" s="29" t="s">
        <v>34</v>
      </c>
      <c r="B37" s="37"/>
      <c r="C37" s="38"/>
      <c r="D37" s="38"/>
      <c r="E37" s="43" t="s">
        <v>31</v>
      </c>
      <c r="F37" s="38"/>
      <c r="G37" s="38"/>
      <c r="H37" s="38"/>
      <c r="I37" s="38"/>
      <c r="J37" s="39"/>
    </row>
    <row r="38" ht="30">
      <c r="A38" s="29" t="s">
        <v>82</v>
      </c>
      <c r="B38" s="37"/>
      <c r="C38" s="38"/>
      <c r="D38" s="38"/>
      <c r="E38" s="44" t="s">
        <v>118</v>
      </c>
      <c r="F38" s="38"/>
      <c r="G38" s="38"/>
      <c r="H38" s="38"/>
      <c r="I38" s="38"/>
      <c r="J38" s="39"/>
    </row>
    <row r="39" ht="120">
      <c r="A39" s="29" t="s">
        <v>36</v>
      </c>
      <c r="B39" s="37"/>
      <c r="C39" s="38"/>
      <c r="D39" s="38"/>
      <c r="E39" s="31" t="s">
        <v>103</v>
      </c>
      <c r="F39" s="38"/>
      <c r="G39" s="38"/>
      <c r="H39" s="38"/>
      <c r="I39" s="38"/>
      <c r="J39" s="39"/>
    </row>
    <row r="40">
      <c r="A40" s="29" t="s">
        <v>29</v>
      </c>
      <c r="B40" s="29">
        <v>6</v>
      </c>
      <c r="C40" s="30" t="s">
        <v>119</v>
      </c>
      <c r="D40" s="29" t="s">
        <v>31</v>
      </c>
      <c r="E40" s="31" t="s">
        <v>120</v>
      </c>
      <c r="F40" s="32" t="s">
        <v>113</v>
      </c>
      <c r="G40" s="33">
        <v>19.559999999999999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>
      <c r="A41" s="29" t="s">
        <v>34</v>
      </c>
      <c r="B41" s="37"/>
      <c r="C41" s="38"/>
      <c r="D41" s="38"/>
      <c r="E41" s="43" t="s">
        <v>31</v>
      </c>
      <c r="F41" s="38"/>
      <c r="G41" s="38"/>
      <c r="H41" s="38"/>
      <c r="I41" s="38"/>
      <c r="J41" s="39"/>
    </row>
    <row r="42">
      <c r="A42" s="29" t="s">
        <v>82</v>
      </c>
      <c r="B42" s="37"/>
      <c r="C42" s="38"/>
      <c r="D42" s="38"/>
      <c r="E42" s="44" t="s">
        <v>121</v>
      </c>
      <c r="F42" s="38"/>
      <c r="G42" s="38"/>
      <c r="H42" s="38"/>
      <c r="I42" s="38"/>
      <c r="J42" s="39"/>
    </row>
    <row r="43" ht="90">
      <c r="A43" s="29" t="s">
        <v>36</v>
      </c>
      <c r="B43" s="37"/>
      <c r="C43" s="38"/>
      <c r="D43" s="38"/>
      <c r="E43" s="31" t="s">
        <v>115</v>
      </c>
      <c r="F43" s="38"/>
      <c r="G43" s="38"/>
      <c r="H43" s="38"/>
      <c r="I43" s="38"/>
      <c r="J43" s="39"/>
    </row>
    <row r="44">
      <c r="A44" s="29" t="s">
        <v>29</v>
      </c>
      <c r="B44" s="29">
        <v>7</v>
      </c>
      <c r="C44" s="30" t="s">
        <v>122</v>
      </c>
      <c r="D44" s="29" t="s">
        <v>31</v>
      </c>
      <c r="E44" s="31" t="s">
        <v>123</v>
      </c>
      <c r="F44" s="32" t="s">
        <v>101</v>
      </c>
      <c r="G44" s="33">
        <v>320.25</v>
      </c>
      <c r="H44" s="34">
        <v>0</v>
      </c>
      <c r="I44" s="35">
        <f>ROUND(G44*H44,P4)</f>
        <v>0</v>
      </c>
      <c r="J44" s="29"/>
      <c r="O44" s="36">
        <f>I44*0.21</f>
        <v>0</v>
      </c>
      <c r="P44">
        <v>3</v>
      </c>
    </row>
    <row r="45">
      <c r="A45" s="29" t="s">
        <v>34</v>
      </c>
      <c r="B45" s="37"/>
      <c r="C45" s="38"/>
      <c r="D45" s="38"/>
      <c r="E45" s="43" t="s">
        <v>31</v>
      </c>
      <c r="F45" s="38"/>
      <c r="G45" s="38"/>
      <c r="H45" s="38"/>
      <c r="I45" s="38"/>
      <c r="J45" s="39"/>
    </row>
    <row r="46" ht="90">
      <c r="A46" s="29" t="s">
        <v>82</v>
      </c>
      <c r="B46" s="37"/>
      <c r="C46" s="38"/>
      <c r="D46" s="38"/>
      <c r="E46" s="44" t="s">
        <v>124</v>
      </c>
      <c r="F46" s="38"/>
      <c r="G46" s="38"/>
      <c r="H46" s="38"/>
      <c r="I46" s="38"/>
      <c r="J46" s="39"/>
    </row>
    <row r="47" ht="120">
      <c r="A47" s="29" t="s">
        <v>36</v>
      </c>
      <c r="B47" s="37"/>
      <c r="C47" s="38"/>
      <c r="D47" s="38"/>
      <c r="E47" s="31" t="s">
        <v>103</v>
      </c>
      <c r="F47" s="38"/>
      <c r="G47" s="38"/>
      <c r="H47" s="38"/>
      <c r="I47" s="38"/>
      <c r="J47" s="39"/>
    </row>
    <row r="48">
      <c r="A48" s="29" t="s">
        <v>29</v>
      </c>
      <c r="B48" s="29">
        <v>8</v>
      </c>
      <c r="C48" s="30" t="s">
        <v>125</v>
      </c>
      <c r="D48" s="29" t="s">
        <v>31</v>
      </c>
      <c r="E48" s="31" t="s">
        <v>126</v>
      </c>
      <c r="F48" s="32" t="s">
        <v>101</v>
      </c>
      <c r="G48" s="33">
        <v>224.90000000000001</v>
      </c>
      <c r="H48" s="34">
        <v>0</v>
      </c>
      <c r="I48" s="35">
        <f>ROUND(G48*H48,P4)</f>
        <v>0</v>
      </c>
      <c r="J48" s="29"/>
      <c r="O48" s="36">
        <f>I48*0.21</f>
        <v>0</v>
      </c>
      <c r="P48">
        <v>3</v>
      </c>
    </row>
    <row r="49">
      <c r="A49" s="29" t="s">
        <v>34</v>
      </c>
      <c r="B49" s="37"/>
      <c r="C49" s="38"/>
      <c r="D49" s="38"/>
      <c r="E49" s="43" t="s">
        <v>31</v>
      </c>
      <c r="F49" s="38"/>
      <c r="G49" s="38"/>
      <c r="H49" s="38"/>
      <c r="I49" s="38"/>
      <c r="J49" s="39"/>
    </row>
    <row r="50" ht="75">
      <c r="A50" s="29" t="s">
        <v>82</v>
      </c>
      <c r="B50" s="37"/>
      <c r="C50" s="38"/>
      <c r="D50" s="38"/>
      <c r="E50" s="44" t="s">
        <v>127</v>
      </c>
      <c r="F50" s="38"/>
      <c r="G50" s="38"/>
      <c r="H50" s="38"/>
      <c r="I50" s="38"/>
      <c r="J50" s="39"/>
    </row>
    <row r="51" ht="409.5">
      <c r="A51" s="29" t="s">
        <v>36</v>
      </c>
      <c r="B51" s="37"/>
      <c r="C51" s="38"/>
      <c r="D51" s="38"/>
      <c r="E51" s="31" t="s">
        <v>128</v>
      </c>
      <c r="F51" s="38"/>
      <c r="G51" s="38"/>
      <c r="H51" s="38"/>
      <c r="I51" s="38"/>
      <c r="J51" s="39"/>
    </row>
    <row r="52">
      <c r="A52" s="29" t="s">
        <v>29</v>
      </c>
      <c r="B52" s="29">
        <v>9</v>
      </c>
      <c r="C52" s="30" t="s">
        <v>129</v>
      </c>
      <c r="D52" s="29" t="s">
        <v>31</v>
      </c>
      <c r="E52" s="31" t="s">
        <v>130</v>
      </c>
      <c r="F52" s="32" t="s">
        <v>131</v>
      </c>
      <c r="G52" s="33">
        <v>108</v>
      </c>
      <c r="H52" s="34">
        <v>0</v>
      </c>
      <c r="I52" s="35">
        <f>ROUND(G52*H52,P4)</f>
        <v>0</v>
      </c>
      <c r="J52" s="29"/>
      <c r="O52" s="36">
        <f>I52*0.21</f>
        <v>0</v>
      </c>
      <c r="P52">
        <v>3</v>
      </c>
    </row>
    <row r="53">
      <c r="A53" s="29" t="s">
        <v>34</v>
      </c>
      <c r="B53" s="37"/>
      <c r="C53" s="38"/>
      <c r="D53" s="38"/>
      <c r="E53" s="43" t="s">
        <v>31</v>
      </c>
      <c r="F53" s="38"/>
      <c r="G53" s="38"/>
      <c r="H53" s="38"/>
      <c r="I53" s="38"/>
      <c r="J53" s="39"/>
    </row>
    <row r="54" ht="30">
      <c r="A54" s="29" t="s">
        <v>82</v>
      </c>
      <c r="B54" s="37"/>
      <c r="C54" s="38"/>
      <c r="D54" s="38"/>
      <c r="E54" s="44" t="s">
        <v>132</v>
      </c>
      <c r="F54" s="38"/>
      <c r="G54" s="38"/>
      <c r="H54" s="38"/>
      <c r="I54" s="38"/>
      <c r="J54" s="39"/>
    </row>
    <row r="55" ht="120">
      <c r="A55" s="29" t="s">
        <v>36</v>
      </c>
      <c r="B55" s="37"/>
      <c r="C55" s="38"/>
      <c r="D55" s="38"/>
      <c r="E55" s="31" t="s">
        <v>133</v>
      </c>
      <c r="F55" s="38"/>
      <c r="G55" s="38"/>
      <c r="H55" s="38"/>
      <c r="I55" s="38"/>
      <c r="J55" s="39"/>
    </row>
    <row r="56">
      <c r="A56" s="29" t="s">
        <v>29</v>
      </c>
      <c r="B56" s="29">
        <v>10</v>
      </c>
      <c r="C56" s="30" t="s">
        <v>134</v>
      </c>
      <c r="D56" s="29" t="s">
        <v>31</v>
      </c>
      <c r="E56" s="31" t="s">
        <v>135</v>
      </c>
      <c r="F56" s="32" t="s">
        <v>109</v>
      </c>
      <c r="G56" s="33">
        <v>190</v>
      </c>
      <c r="H56" s="34">
        <v>0</v>
      </c>
      <c r="I56" s="35">
        <f>ROUND(G56*H56,P4)</f>
        <v>0</v>
      </c>
      <c r="J56" s="29"/>
      <c r="O56" s="36">
        <f>I56*0.21</f>
        <v>0</v>
      </c>
      <c r="P56">
        <v>3</v>
      </c>
    </row>
    <row r="57">
      <c r="A57" s="29" t="s">
        <v>34</v>
      </c>
      <c r="B57" s="37"/>
      <c r="C57" s="38"/>
      <c r="D57" s="38"/>
      <c r="E57" s="43" t="s">
        <v>31</v>
      </c>
      <c r="F57" s="38"/>
      <c r="G57" s="38"/>
      <c r="H57" s="38"/>
      <c r="I57" s="38"/>
      <c r="J57" s="39"/>
    </row>
    <row r="58" ht="30">
      <c r="A58" s="29" t="s">
        <v>82</v>
      </c>
      <c r="B58" s="37"/>
      <c r="C58" s="38"/>
      <c r="D58" s="38"/>
      <c r="E58" s="44" t="s">
        <v>136</v>
      </c>
      <c r="F58" s="38"/>
      <c r="G58" s="38"/>
      <c r="H58" s="38"/>
      <c r="I58" s="38"/>
      <c r="J58" s="39"/>
    </row>
    <row r="59" ht="120">
      <c r="A59" s="29" t="s">
        <v>36</v>
      </c>
      <c r="B59" s="37"/>
      <c r="C59" s="38"/>
      <c r="D59" s="38"/>
      <c r="E59" s="31" t="s">
        <v>133</v>
      </c>
      <c r="F59" s="38"/>
      <c r="G59" s="38"/>
      <c r="H59" s="38"/>
      <c r="I59" s="38"/>
      <c r="J59" s="39"/>
    </row>
    <row r="60">
      <c r="A60" s="29" t="s">
        <v>29</v>
      </c>
      <c r="B60" s="29">
        <v>11</v>
      </c>
      <c r="C60" s="30" t="s">
        <v>137</v>
      </c>
      <c r="D60" s="29" t="s">
        <v>31</v>
      </c>
      <c r="E60" s="31" t="s">
        <v>138</v>
      </c>
      <c r="F60" s="32" t="s">
        <v>101</v>
      </c>
      <c r="G60" s="33">
        <v>80</v>
      </c>
      <c r="H60" s="34">
        <v>0</v>
      </c>
      <c r="I60" s="35">
        <f>ROUND(G60*H60,P4)</f>
        <v>0</v>
      </c>
      <c r="J60" s="29"/>
      <c r="O60" s="36">
        <f>I60*0.21</f>
        <v>0</v>
      </c>
      <c r="P60">
        <v>3</v>
      </c>
    </row>
    <row r="61">
      <c r="A61" s="29" t="s">
        <v>34</v>
      </c>
      <c r="B61" s="37"/>
      <c r="C61" s="38"/>
      <c r="D61" s="38"/>
      <c r="E61" s="43" t="s">
        <v>31</v>
      </c>
      <c r="F61" s="38"/>
      <c r="G61" s="38"/>
      <c r="H61" s="38"/>
      <c r="I61" s="38"/>
      <c r="J61" s="39"/>
    </row>
    <row r="62" ht="30">
      <c r="A62" s="29" t="s">
        <v>82</v>
      </c>
      <c r="B62" s="37"/>
      <c r="C62" s="38"/>
      <c r="D62" s="38"/>
      <c r="E62" s="44" t="s">
        <v>139</v>
      </c>
      <c r="F62" s="38"/>
      <c r="G62" s="38"/>
      <c r="H62" s="38"/>
      <c r="I62" s="38"/>
      <c r="J62" s="39"/>
    </row>
    <row r="63" ht="409.5">
      <c r="A63" s="29" t="s">
        <v>36</v>
      </c>
      <c r="B63" s="37"/>
      <c r="C63" s="38"/>
      <c r="D63" s="38"/>
      <c r="E63" s="31" t="s">
        <v>140</v>
      </c>
      <c r="F63" s="38"/>
      <c r="G63" s="38"/>
      <c r="H63" s="38"/>
      <c r="I63" s="38"/>
      <c r="J63" s="39"/>
    </row>
    <row r="64">
      <c r="A64" s="29" t="s">
        <v>29</v>
      </c>
      <c r="B64" s="29">
        <v>12</v>
      </c>
      <c r="C64" s="30" t="s">
        <v>141</v>
      </c>
      <c r="D64" s="29" t="s">
        <v>31</v>
      </c>
      <c r="E64" s="31" t="s">
        <v>142</v>
      </c>
      <c r="F64" s="32" t="s">
        <v>101</v>
      </c>
      <c r="G64" s="33">
        <v>19.125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>
      <c r="A65" s="29" t="s">
        <v>34</v>
      </c>
      <c r="B65" s="37"/>
      <c r="C65" s="38"/>
      <c r="D65" s="38"/>
      <c r="E65" s="43" t="s">
        <v>31</v>
      </c>
      <c r="F65" s="38"/>
      <c r="G65" s="38"/>
      <c r="H65" s="38"/>
      <c r="I65" s="38"/>
      <c r="J65" s="39"/>
    </row>
    <row r="66" ht="30">
      <c r="A66" s="29" t="s">
        <v>82</v>
      </c>
      <c r="B66" s="37"/>
      <c r="C66" s="38"/>
      <c r="D66" s="38"/>
      <c r="E66" s="44" t="s">
        <v>143</v>
      </c>
      <c r="F66" s="38"/>
      <c r="G66" s="38"/>
      <c r="H66" s="38"/>
      <c r="I66" s="38"/>
      <c r="J66" s="39"/>
    </row>
    <row r="67" ht="409.5">
      <c r="A67" s="29" t="s">
        <v>36</v>
      </c>
      <c r="B67" s="37"/>
      <c r="C67" s="38"/>
      <c r="D67" s="38"/>
      <c r="E67" s="31" t="s">
        <v>140</v>
      </c>
      <c r="F67" s="38"/>
      <c r="G67" s="38"/>
      <c r="H67" s="38"/>
      <c r="I67" s="38"/>
      <c r="J67" s="39"/>
    </row>
    <row r="68">
      <c r="A68" s="29" t="s">
        <v>29</v>
      </c>
      <c r="B68" s="29">
        <v>13</v>
      </c>
      <c r="C68" s="30" t="s">
        <v>144</v>
      </c>
      <c r="D68" s="29" t="s">
        <v>31</v>
      </c>
      <c r="E68" s="31" t="s">
        <v>145</v>
      </c>
      <c r="F68" s="32" t="s">
        <v>101</v>
      </c>
      <c r="G68" s="33">
        <v>324.02499999999998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>
      <c r="A69" s="29" t="s">
        <v>34</v>
      </c>
      <c r="B69" s="37"/>
      <c r="C69" s="38"/>
      <c r="D69" s="38"/>
      <c r="E69" s="43" t="s">
        <v>31</v>
      </c>
      <c r="F69" s="38"/>
      <c r="G69" s="38"/>
      <c r="H69" s="38"/>
      <c r="I69" s="38"/>
      <c r="J69" s="39"/>
    </row>
    <row r="70" ht="60">
      <c r="A70" s="29" t="s">
        <v>82</v>
      </c>
      <c r="B70" s="37"/>
      <c r="C70" s="38"/>
      <c r="D70" s="38"/>
      <c r="E70" s="44" t="s">
        <v>146</v>
      </c>
      <c r="F70" s="38"/>
      <c r="G70" s="38"/>
      <c r="H70" s="38"/>
      <c r="I70" s="38"/>
      <c r="J70" s="39"/>
    </row>
    <row r="71" ht="270">
      <c r="A71" s="29" t="s">
        <v>36</v>
      </c>
      <c r="B71" s="37"/>
      <c r="C71" s="38"/>
      <c r="D71" s="38"/>
      <c r="E71" s="31" t="s">
        <v>147</v>
      </c>
      <c r="F71" s="38"/>
      <c r="G71" s="38"/>
      <c r="H71" s="38"/>
      <c r="I71" s="38"/>
      <c r="J71" s="39"/>
    </row>
    <row r="72">
      <c r="A72" s="29" t="s">
        <v>29</v>
      </c>
      <c r="B72" s="29">
        <v>14</v>
      </c>
      <c r="C72" s="30" t="s">
        <v>148</v>
      </c>
      <c r="D72" s="29" t="s">
        <v>31</v>
      </c>
      <c r="E72" s="31" t="s">
        <v>149</v>
      </c>
      <c r="F72" s="32" t="s">
        <v>101</v>
      </c>
      <c r="G72" s="33">
        <v>80.665999999999997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>
      <c r="A73" s="29" t="s">
        <v>34</v>
      </c>
      <c r="B73" s="37"/>
      <c r="C73" s="38"/>
      <c r="D73" s="38"/>
      <c r="E73" s="43" t="s">
        <v>31</v>
      </c>
      <c r="F73" s="38"/>
      <c r="G73" s="38"/>
      <c r="H73" s="38"/>
      <c r="I73" s="38"/>
      <c r="J73" s="39"/>
    </row>
    <row r="74" ht="60">
      <c r="A74" s="29" t="s">
        <v>82</v>
      </c>
      <c r="B74" s="37"/>
      <c r="C74" s="38"/>
      <c r="D74" s="38"/>
      <c r="E74" s="44" t="s">
        <v>150</v>
      </c>
      <c r="F74" s="38"/>
      <c r="G74" s="38"/>
      <c r="H74" s="38"/>
      <c r="I74" s="38"/>
      <c r="J74" s="39"/>
    </row>
    <row r="75" ht="330">
      <c r="A75" s="29" t="s">
        <v>36</v>
      </c>
      <c r="B75" s="37"/>
      <c r="C75" s="38"/>
      <c r="D75" s="38"/>
      <c r="E75" s="31" t="s">
        <v>151</v>
      </c>
      <c r="F75" s="38"/>
      <c r="G75" s="38"/>
      <c r="H75" s="38"/>
      <c r="I75" s="38"/>
      <c r="J75" s="39"/>
    </row>
    <row r="76">
      <c r="A76" s="29" t="s">
        <v>29</v>
      </c>
      <c r="B76" s="29">
        <v>15</v>
      </c>
      <c r="C76" s="30" t="s">
        <v>152</v>
      </c>
      <c r="D76" s="29" t="s">
        <v>31</v>
      </c>
      <c r="E76" s="31" t="s">
        <v>153</v>
      </c>
      <c r="F76" s="32" t="s">
        <v>131</v>
      </c>
      <c r="G76" s="33">
        <v>897.79999999999995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>
      <c r="A77" s="29" t="s">
        <v>34</v>
      </c>
      <c r="B77" s="37"/>
      <c r="C77" s="38"/>
      <c r="D77" s="38"/>
      <c r="E77" s="43" t="s">
        <v>31</v>
      </c>
      <c r="F77" s="38"/>
      <c r="G77" s="38"/>
      <c r="H77" s="38"/>
      <c r="I77" s="38"/>
      <c r="J77" s="39"/>
    </row>
    <row r="78" ht="30">
      <c r="A78" s="29" t="s">
        <v>82</v>
      </c>
      <c r="B78" s="37"/>
      <c r="C78" s="38"/>
      <c r="D78" s="38"/>
      <c r="E78" s="44" t="s">
        <v>154</v>
      </c>
      <c r="F78" s="38"/>
      <c r="G78" s="38"/>
      <c r="H78" s="38"/>
      <c r="I78" s="38"/>
      <c r="J78" s="39"/>
    </row>
    <row r="79" ht="75">
      <c r="A79" s="29" t="s">
        <v>36</v>
      </c>
      <c r="B79" s="37"/>
      <c r="C79" s="38"/>
      <c r="D79" s="38"/>
      <c r="E79" s="31" t="s">
        <v>155</v>
      </c>
      <c r="F79" s="38"/>
      <c r="G79" s="38"/>
      <c r="H79" s="38"/>
      <c r="I79" s="38"/>
      <c r="J79" s="39"/>
    </row>
    <row r="80">
      <c r="A80" s="23" t="s">
        <v>26</v>
      </c>
      <c r="B80" s="24"/>
      <c r="C80" s="25" t="s">
        <v>95</v>
      </c>
      <c r="D80" s="26"/>
      <c r="E80" s="23" t="s">
        <v>156</v>
      </c>
      <c r="F80" s="26"/>
      <c r="G80" s="26"/>
      <c r="H80" s="26"/>
      <c r="I80" s="27">
        <f>SUMIFS(I81:I84,A81:A84,"P")</f>
        <v>0</v>
      </c>
      <c r="J80" s="28"/>
    </row>
    <row r="81">
      <c r="A81" s="29" t="s">
        <v>29</v>
      </c>
      <c r="B81" s="29">
        <v>16</v>
      </c>
      <c r="C81" s="30" t="s">
        <v>157</v>
      </c>
      <c r="D81" s="29" t="s">
        <v>31</v>
      </c>
      <c r="E81" s="31" t="s">
        <v>158</v>
      </c>
      <c r="F81" s="32" t="s">
        <v>131</v>
      </c>
      <c r="G81" s="33">
        <v>293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>
      <c r="A82" s="29" t="s">
        <v>34</v>
      </c>
      <c r="B82" s="37"/>
      <c r="C82" s="38"/>
      <c r="D82" s="38"/>
      <c r="E82" s="43" t="s">
        <v>31</v>
      </c>
      <c r="F82" s="38"/>
      <c r="G82" s="38"/>
      <c r="H82" s="38"/>
      <c r="I82" s="38"/>
      <c r="J82" s="39"/>
    </row>
    <row r="83" ht="30">
      <c r="A83" s="29" t="s">
        <v>82</v>
      </c>
      <c r="B83" s="37"/>
      <c r="C83" s="38"/>
      <c r="D83" s="38"/>
      <c r="E83" s="44" t="s">
        <v>159</v>
      </c>
      <c r="F83" s="38"/>
      <c r="G83" s="38"/>
      <c r="H83" s="38"/>
      <c r="I83" s="38"/>
      <c r="J83" s="39"/>
    </row>
    <row r="84" ht="150">
      <c r="A84" s="29" t="s">
        <v>36</v>
      </c>
      <c r="B84" s="37"/>
      <c r="C84" s="38"/>
      <c r="D84" s="38"/>
      <c r="E84" s="31" t="s">
        <v>160</v>
      </c>
      <c r="F84" s="38"/>
      <c r="G84" s="38"/>
      <c r="H84" s="38"/>
      <c r="I84" s="38"/>
      <c r="J84" s="39"/>
    </row>
    <row r="85">
      <c r="A85" s="23" t="s">
        <v>26</v>
      </c>
      <c r="B85" s="24"/>
      <c r="C85" s="25" t="s">
        <v>161</v>
      </c>
      <c r="D85" s="26"/>
      <c r="E85" s="23" t="s">
        <v>162</v>
      </c>
      <c r="F85" s="26"/>
      <c r="G85" s="26"/>
      <c r="H85" s="26"/>
      <c r="I85" s="27">
        <f>SUMIFS(I86:I141,A86:A141,"P")</f>
        <v>0</v>
      </c>
      <c r="J85" s="28"/>
    </row>
    <row r="86">
      <c r="A86" s="29" t="s">
        <v>29</v>
      </c>
      <c r="B86" s="29">
        <v>18</v>
      </c>
      <c r="C86" s="30" t="s">
        <v>163</v>
      </c>
      <c r="D86" s="29" t="s">
        <v>31</v>
      </c>
      <c r="E86" s="31" t="s">
        <v>164</v>
      </c>
      <c r="F86" s="32" t="s">
        <v>131</v>
      </c>
      <c r="G86" s="33">
        <v>238</v>
      </c>
      <c r="H86" s="34">
        <v>0</v>
      </c>
      <c r="I86" s="35">
        <f>ROUND(G86*H86,P4)</f>
        <v>0</v>
      </c>
      <c r="J86" s="29"/>
      <c r="O86" s="36">
        <f>I86*0.21</f>
        <v>0</v>
      </c>
      <c r="P86">
        <v>3</v>
      </c>
    </row>
    <row r="87">
      <c r="A87" s="29" t="s">
        <v>34</v>
      </c>
      <c r="B87" s="37"/>
      <c r="C87" s="38"/>
      <c r="D87" s="38"/>
      <c r="E87" s="43" t="s">
        <v>31</v>
      </c>
      <c r="F87" s="38"/>
      <c r="G87" s="38"/>
      <c r="H87" s="38"/>
      <c r="I87" s="38"/>
      <c r="J87" s="39"/>
    </row>
    <row r="88">
      <c r="A88" s="29" t="s">
        <v>82</v>
      </c>
      <c r="B88" s="37"/>
      <c r="C88" s="38"/>
      <c r="D88" s="38"/>
      <c r="E88" s="44" t="s">
        <v>165</v>
      </c>
      <c r="F88" s="38"/>
      <c r="G88" s="38"/>
      <c r="H88" s="38"/>
      <c r="I88" s="38"/>
      <c r="J88" s="39"/>
    </row>
    <row r="89" ht="165">
      <c r="A89" s="29" t="s">
        <v>36</v>
      </c>
      <c r="B89" s="37"/>
      <c r="C89" s="38"/>
      <c r="D89" s="38"/>
      <c r="E89" s="31" t="s">
        <v>166</v>
      </c>
      <c r="F89" s="38"/>
      <c r="G89" s="38"/>
      <c r="H89" s="38"/>
      <c r="I89" s="38"/>
      <c r="J89" s="39"/>
    </row>
    <row r="90">
      <c r="A90" s="29" t="s">
        <v>29</v>
      </c>
      <c r="B90" s="29">
        <v>19</v>
      </c>
      <c r="C90" s="30" t="s">
        <v>167</v>
      </c>
      <c r="D90" s="29" t="s">
        <v>31</v>
      </c>
      <c r="E90" s="31" t="s">
        <v>168</v>
      </c>
      <c r="F90" s="32" t="s">
        <v>131</v>
      </c>
      <c r="G90" s="33">
        <v>1209.5999999999999</v>
      </c>
      <c r="H90" s="34">
        <v>0</v>
      </c>
      <c r="I90" s="35">
        <f>ROUND(G90*H90,P4)</f>
        <v>0</v>
      </c>
      <c r="J90" s="29"/>
      <c r="O90" s="36">
        <f>I90*0.21</f>
        <v>0</v>
      </c>
      <c r="P90">
        <v>3</v>
      </c>
    </row>
    <row r="91">
      <c r="A91" s="29" t="s">
        <v>34</v>
      </c>
      <c r="B91" s="37"/>
      <c r="C91" s="38"/>
      <c r="D91" s="38"/>
      <c r="E91" s="43" t="s">
        <v>31</v>
      </c>
      <c r="F91" s="38"/>
      <c r="G91" s="38"/>
      <c r="H91" s="38"/>
      <c r="I91" s="38"/>
      <c r="J91" s="39"/>
    </row>
    <row r="92" ht="30">
      <c r="A92" s="29" t="s">
        <v>82</v>
      </c>
      <c r="B92" s="37"/>
      <c r="C92" s="38"/>
      <c r="D92" s="38"/>
      <c r="E92" s="44" t="s">
        <v>169</v>
      </c>
      <c r="F92" s="38"/>
      <c r="G92" s="38"/>
      <c r="H92" s="38"/>
      <c r="I92" s="38"/>
      <c r="J92" s="39"/>
    </row>
    <row r="93" ht="90">
      <c r="A93" s="29" t="s">
        <v>36</v>
      </c>
      <c r="B93" s="37"/>
      <c r="C93" s="38"/>
      <c r="D93" s="38"/>
      <c r="E93" s="31" t="s">
        <v>170</v>
      </c>
      <c r="F93" s="38"/>
      <c r="G93" s="38"/>
      <c r="H93" s="38"/>
      <c r="I93" s="38"/>
      <c r="J93" s="39"/>
    </row>
    <row r="94">
      <c r="A94" s="29" t="s">
        <v>29</v>
      </c>
      <c r="B94" s="29">
        <v>20</v>
      </c>
      <c r="C94" s="30" t="s">
        <v>171</v>
      </c>
      <c r="D94" s="29" t="s">
        <v>31</v>
      </c>
      <c r="E94" s="31" t="s">
        <v>172</v>
      </c>
      <c r="F94" s="32" t="s">
        <v>131</v>
      </c>
      <c r="G94" s="33">
        <v>323</v>
      </c>
      <c r="H94" s="34">
        <v>0</v>
      </c>
      <c r="I94" s="35">
        <f>ROUND(G94*H94,P4)</f>
        <v>0</v>
      </c>
      <c r="J94" s="29"/>
      <c r="O94" s="36">
        <f>I94*0.21</f>
        <v>0</v>
      </c>
      <c r="P94">
        <v>3</v>
      </c>
    </row>
    <row r="95">
      <c r="A95" s="29" t="s">
        <v>34</v>
      </c>
      <c r="B95" s="37"/>
      <c r="C95" s="38"/>
      <c r="D95" s="38"/>
      <c r="E95" s="43" t="s">
        <v>31</v>
      </c>
      <c r="F95" s="38"/>
      <c r="G95" s="38"/>
      <c r="H95" s="38"/>
      <c r="I95" s="38"/>
      <c r="J95" s="39"/>
    </row>
    <row r="96" ht="30">
      <c r="A96" s="29" t="s">
        <v>82</v>
      </c>
      <c r="B96" s="37"/>
      <c r="C96" s="38"/>
      <c r="D96" s="38"/>
      <c r="E96" s="44" t="s">
        <v>173</v>
      </c>
      <c r="F96" s="38"/>
      <c r="G96" s="38"/>
      <c r="H96" s="38"/>
      <c r="I96" s="38"/>
      <c r="J96" s="39"/>
    </row>
    <row r="97" ht="90">
      <c r="A97" s="29" t="s">
        <v>36</v>
      </c>
      <c r="B97" s="37"/>
      <c r="C97" s="38"/>
      <c r="D97" s="38"/>
      <c r="E97" s="31" t="s">
        <v>170</v>
      </c>
      <c r="F97" s="38"/>
      <c r="G97" s="38"/>
      <c r="H97" s="38"/>
      <c r="I97" s="38"/>
      <c r="J97" s="39"/>
    </row>
    <row r="98">
      <c r="A98" s="29" t="s">
        <v>29</v>
      </c>
      <c r="B98" s="29">
        <v>21</v>
      </c>
      <c r="C98" s="30" t="s">
        <v>174</v>
      </c>
      <c r="D98" s="29" t="s">
        <v>31</v>
      </c>
      <c r="E98" s="31" t="s">
        <v>175</v>
      </c>
      <c r="F98" s="32" t="s">
        <v>131</v>
      </c>
      <c r="G98" s="33">
        <v>293</v>
      </c>
      <c r="H98" s="34">
        <v>0</v>
      </c>
      <c r="I98" s="35">
        <f>ROUND(G98*H98,P4)</f>
        <v>0</v>
      </c>
      <c r="J98" s="29"/>
      <c r="O98" s="36">
        <f>I98*0.21</f>
        <v>0</v>
      </c>
      <c r="P98">
        <v>3</v>
      </c>
    </row>
    <row r="99">
      <c r="A99" s="29" t="s">
        <v>34</v>
      </c>
      <c r="B99" s="37"/>
      <c r="C99" s="38"/>
      <c r="D99" s="38"/>
      <c r="E99" s="43" t="s">
        <v>31</v>
      </c>
      <c r="F99" s="38"/>
      <c r="G99" s="38"/>
      <c r="H99" s="38"/>
      <c r="I99" s="38"/>
      <c r="J99" s="39"/>
    </row>
    <row r="100" ht="30">
      <c r="A100" s="29" t="s">
        <v>82</v>
      </c>
      <c r="B100" s="37"/>
      <c r="C100" s="38"/>
      <c r="D100" s="38"/>
      <c r="E100" s="44" t="s">
        <v>176</v>
      </c>
      <c r="F100" s="38"/>
      <c r="G100" s="38"/>
      <c r="H100" s="38"/>
      <c r="I100" s="38"/>
      <c r="J100" s="39"/>
    </row>
    <row r="101" ht="90">
      <c r="A101" s="29" t="s">
        <v>36</v>
      </c>
      <c r="B101" s="37"/>
      <c r="C101" s="38"/>
      <c r="D101" s="38"/>
      <c r="E101" s="31" t="s">
        <v>170</v>
      </c>
      <c r="F101" s="38"/>
      <c r="G101" s="38"/>
      <c r="H101" s="38"/>
      <c r="I101" s="38"/>
      <c r="J101" s="39"/>
    </row>
    <row r="102">
      <c r="A102" s="29" t="s">
        <v>29</v>
      </c>
      <c r="B102" s="29">
        <v>22</v>
      </c>
      <c r="C102" s="30" t="s">
        <v>177</v>
      </c>
      <c r="D102" s="29" t="s">
        <v>31</v>
      </c>
      <c r="E102" s="31" t="s">
        <v>178</v>
      </c>
      <c r="F102" s="32" t="s">
        <v>131</v>
      </c>
      <c r="G102" s="33">
        <v>108</v>
      </c>
      <c r="H102" s="34">
        <v>0</v>
      </c>
      <c r="I102" s="35">
        <f>ROUND(G102*H102,P4)</f>
        <v>0</v>
      </c>
      <c r="J102" s="29"/>
      <c r="O102" s="36">
        <f>I102*0.21</f>
        <v>0</v>
      </c>
      <c r="P102">
        <v>3</v>
      </c>
    </row>
    <row r="103">
      <c r="A103" s="29" t="s">
        <v>34</v>
      </c>
      <c r="B103" s="37"/>
      <c r="C103" s="38"/>
      <c r="D103" s="38"/>
      <c r="E103" s="43" t="s">
        <v>31</v>
      </c>
      <c r="F103" s="38"/>
      <c r="G103" s="38"/>
      <c r="H103" s="38"/>
      <c r="I103" s="38"/>
      <c r="J103" s="39"/>
    </row>
    <row r="104" ht="30">
      <c r="A104" s="29" t="s">
        <v>82</v>
      </c>
      <c r="B104" s="37"/>
      <c r="C104" s="38"/>
      <c r="D104" s="38"/>
      <c r="E104" s="44" t="s">
        <v>179</v>
      </c>
      <c r="F104" s="38"/>
      <c r="G104" s="38"/>
      <c r="H104" s="38"/>
      <c r="I104" s="38"/>
      <c r="J104" s="39"/>
    </row>
    <row r="105" ht="120">
      <c r="A105" s="29" t="s">
        <v>36</v>
      </c>
      <c r="B105" s="37"/>
      <c r="C105" s="38"/>
      <c r="D105" s="38"/>
      <c r="E105" s="31" t="s">
        <v>180</v>
      </c>
      <c r="F105" s="38"/>
      <c r="G105" s="38"/>
      <c r="H105" s="38"/>
      <c r="I105" s="38"/>
      <c r="J105" s="39"/>
    </row>
    <row r="106">
      <c r="A106" s="29" t="s">
        <v>29</v>
      </c>
      <c r="B106" s="29">
        <v>23</v>
      </c>
      <c r="C106" s="30" t="s">
        <v>181</v>
      </c>
      <c r="D106" s="29" t="s">
        <v>31</v>
      </c>
      <c r="E106" s="31" t="s">
        <v>182</v>
      </c>
      <c r="F106" s="32" t="s">
        <v>183</v>
      </c>
      <c r="G106" s="33">
        <v>303</v>
      </c>
      <c r="H106" s="34">
        <v>0</v>
      </c>
      <c r="I106" s="35">
        <f>ROUND(G106*H106,P4)</f>
        <v>0</v>
      </c>
      <c r="J106" s="29"/>
      <c r="O106" s="36">
        <f>I106*0.21</f>
        <v>0</v>
      </c>
      <c r="P106">
        <v>3</v>
      </c>
    </row>
    <row r="107" ht="135">
      <c r="A107" s="29" t="s">
        <v>34</v>
      </c>
      <c r="B107" s="37"/>
      <c r="C107" s="38"/>
      <c r="D107" s="38"/>
      <c r="E107" s="31" t="s">
        <v>184</v>
      </c>
      <c r="F107" s="38"/>
      <c r="G107" s="38"/>
      <c r="H107" s="38"/>
      <c r="I107" s="38"/>
      <c r="J107" s="39"/>
    </row>
    <row r="108" ht="45">
      <c r="A108" s="29" t="s">
        <v>82</v>
      </c>
      <c r="B108" s="37"/>
      <c r="C108" s="38"/>
      <c r="D108" s="38"/>
      <c r="E108" s="44" t="s">
        <v>185</v>
      </c>
      <c r="F108" s="38"/>
      <c r="G108" s="38"/>
      <c r="H108" s="38"/>
      <c r="I108" s="38"/>
      <c r="J108" s="39"/>
    </row>
    <row r="109">
      <c r="A109" s="29" t="s">
        <v>36</v>
      </c>
      <c r="B109" s="37"/>
      <c r="C109" s="38"/>
      <c r="D109" s="38"/>
      <c r="E109" s="43" t="s">
        <v>31</v>
      </c>
      <c r="F109" s="38"/>
      <c r="G109" s="38"/>
      <c r="H109" s="38"/>
      <c r="I109" s="38"/>
      <c r="J109" s="39"/>
    </row>
    <row r="110">
      <c r="A110" s="29" t="s">
        <v>29</v>
      </c>
      <c r="B110" s="29">
        <v>24</v>
      </c>
      <c r="C110" s="30" t="s">
        <v>186</v>
      </c>
      <c r="D110" s="29" t="s">
        <v>31</v>
      </c>
      <c r="E110" s="31" t="s">
        <v>182</v>
      </c>
      <c r="F110" s="32" t="s">
        <v>183</v>
      </c>
      <c r="G110" s="33">
        <v>303</v>
      </c>
      <c r="H110" s="34">
        <v>0</v>
      </c>
      <c r="I110" s="35">
        <f>ROUND(G110*H110,P4)</f>
        <v>0</v>
      </c>
      <c r="J110" s="29"/>
      <c r="O110" s="36">
        <f>I110*0.21</f>
        <v>0</v>
      </c>
      <c r="P110">
        <v>3</v>
      </c>
    </row>
    <row r="111" ht="135">
      <c r="A111" s="29" t="s">
        <v>34</v>
      </c>
      <c r="B111" s="37"/>
      <c r="C111" s="38"/>
      <c r="D111" s="38"/>
      <c r="E111" s="31" t="s">
        <v>187</v>
      </c>
      <c r="F111" s="38"/>
      <c r="G111" s="38"/>
      <c r="H111" s="38"/>
      <c r="I111" s="38"/>
      <c r="J111" s="39"/>
    </row>
    <row r="112" ht="45">
      <c r="A112" s="29" t="s">
        <v>82</v>
      </c>
      <c r="B112" s="37"/>
      <c r="C112" s="38"/>
      <c r="D112" s="38"/>
      <c r="E112" s="44" t="s">
        <v>185</v>
      </c>
      <c r="F112" s="38"/>
      <c r="G112" s="38"/>
      <c r="H112" s="38"/>
      <c r="I112" s="38"/>
      <c r="J112" s="39"/>
    </row>
    <row r="113">
      <c r="A113" s="29" t="s">
        <v>36</v>
      </c>
      <c r="B113" s="37"/>
      <c r="C113" s="38"/>
      <c r="D113" s="38"/>
      <c r="E113" s="43" t="s">
        <v>31</v>
      </c>
      <c r="F113" s="38"/>
      <c r="G113" s="38"/>
      <c r="H113" s="38"/>
      <c r="I113" s="38"/>
      <c r="J113" s="39"/>
    </row>
    <row r="114">
      <c r="A114" s="29" t="s">
        <v>29</v>
      </c>
      <c r="B114" s="29">
        <v>25</v>
      </c>
      <c r="C114" s="30" t="s">
        <v>188</v>
      </c>
      <c r="D114" s="29" t="s">
        <v>31</v>
      </c>
      <c r="E114" s="31" t="s">
        <v>182</v>
      </c>
      <c r="F114" s="32" t="s">
        <v>183</v>
      </c>
      <c r="G114" s="33">
        <v>101.136</v>
      </c>
      <c r="H114" s="34">
        <v>0</v>
      </c>
      <c r="I114" s="35">
        <f>ROUND(G114*H114,P4)</f>
        <v>0</v>
      </c>
      <c r="J114" s="29"/>
      <c r="O114" s="36">
        <f>I114*0.21</f>
        <v>0</v>
      </c>
      <c r="P114">
        <v>3</v>
      </c>
    </row>
    <row r="115" ht="135">
      <c r="A115" s="29" t="s">
        <v>34</v>
      </c>
      <c r="B115" s="37"/>
      <c r="C115" s="38"/>
      <c r="D115" s="38"/>
      <c r="E115" s="31" t="s">
        <v>189</v>
      </c>
      <c r="F115" s="38"/>
      <c r="G115" s="38"/>
      <c r="H115" s="38"/>
      <c r="I115" s="38"/>
      <c r="J115" s="39"/>
    </row>
    <row r="116" ht="45">
      <c r="A116" s="29" t="s">
        <v>82</v>
      </c>
      <c r="B116" s="37"/>
      <c r="C116" s="38"/>
      <c r="D116" s="38"/>
      <c r="E116" s="44" t="s">
        <v>190</v>
      </c>
      <c r="F116" s="38"/>
      <c r="G116" s="38"/>
      <c r="H116" s="38"/>
      <c r="I116" s="38"/>
      <c r="J116" s="39"/>
    </row>
    <row r="117">
      <c r="A117" s="29" t="s">
        <v>36</v>
      </c>
      <c r="B117" s="37"/>
      <c r="C117" s="38"/>
      <c r="D117" s="38"/>
      <c r="E117" s="43" t="s">
        <v>31</v>
      </c>
      <c r="F117" s="38"/>
      <c r="G117" s="38"/>
      <c r="H117" s="38"/>
      <c r="I117" s="38"/>
      <c r="J117" s="39"/>
    </row>
    <row r="118">
      <c r="A118" s="29" t="s">
        <v>29</v>
      </c>
      <c r="B118" s="29">
        <v>26</v>
      </c>
      <c r="C118" s="30" t="s">
        <v>191</v>
      </c>
      <c r="D118" s="29" t="s">
        <v>31</v>
      </c>
      <c r="E118" s="31" t="s">
        <v>192</v>
      </c>
      <c r="F118" s="32" t="s">
        <v>131</v>
      </c>
      <c r="G118" s="33">
        <v>842.79999999999995</v>
      </c>
      <c r="H118" s="34">
        <v>0</v>
      </c>
      <c r="I118" s="35">
        <f>ROUND(G118*H118,P4)</f>
        <v>0</v>
      </c>
      <c r="J118" s="29"/>
      <c r="O118" s="36">
        <f>I118*0.21</f>
        <v>0</v>
      </c>
      <c r="P118">
        <v>3</v>
      </c>
    </row>
    <row r="119">
      <c r="A119" s="29" t="s">
        <v>34</v>
      </c>
      <c r="B119" s="37"/>
      <c r="C119" s="38"/>
      <c r="D119" s="38"/>
      <c r="E119" s="43" t="s">
        <v>31</v>
      </c>
      <c r="F119" s="38"/>
      <c r="G119" s="38"/>
      <c r="H119" s="38"/>
      <c r="I119" s="38"/>
      <c r="J119" s="39"/>
    </row>
    <row r="120" ht="60">
      <c r="A120" s="29" t="s">
        <v>82</v>
      </c>
      <c r="B120" s="37"/>
      <c r="C120" s="38"/>
      <c r="D120" s="38"/>
      <c r="E120" s="44" t="s">
        <v>193</v>
      </c>
      <c r="F120" s="38"/>
      <c r="G120" s="38"/>
      <c r="H120" s="38"/>
      <c r="I120" s="38"/>
      <c r="J120" s="39"/>
    </row>
    <row r="121" ht="120">
      <c r="A121" s="29" t="s">
        <v>36</v>
      </c>
      <c r="B121" s="37"/>
      <c r="C121" s="38"/>
      <c r="D121" s="38"/>
      <c r="E121" s="31" t="s">
        <v>194</v>
      </c>
      <c r="F121" s="38"/>
      <c r="G121" s="38"/>
      <c r="H121" s="38"/>
      <c r="I121" s="38"/>
      <c r="J121" s="39"/>
    </row>
    <row r="122">
      <c r="A122" s="29" t="s">
        <v>29</v>
      </c>
      <c r="B122" s="29">
        <v>27</v>
      </c>
      <c r="C122" s="30" t="s">
        <v>195</v>
      </c>
      <c r="D122" s="29" t="s">
        <v>31</v>
      </c>
      <c r="E122" s="31" t="s">
        <v>196</v>
      </c>
      <c r="F122" s="32" t="s">
        <v>131</v>
      </c>
      <c r="G122" s="33">
        <v>5050</v>
      </c>
      <c r="H122" s="34">
        <v>0</v>
      </c>
      <c r="I122" s="35">
        <f>ROUND(G122*H122,P4)</f>
        <v>0</v>
      </c>
      <c r="J122" s="29"/>
      <c r="O122" s="36">
        <f>I122*0.21</f>
        <v>0</v>
      </c>
      <c r="P122">
        <v>3</v>
      </c>
    </row>
    <row r="123">
      <c r="A123" s="29" t="s">
        <v>34</v>
      </c>
      <c r="B123" s="37"/>
      <c r="C123" s="38"/>
      <c r="D123" s="38"/>
      <c r="E123" s="43" t="s">
        <v>31</v>
      </c>
      <c r="F123" s="38"/>
      <c r="G123" s="38"/>
      <c r="H123" s="38"/>
      <c r="I123" s="38"/>
      <c r="J123" s="39"/>
    </row>
    <row r="124" ht="90">
      <c r="A124" s="29" t="s">
        <v>82</v>
      </c>
      <c r="B124" s="37"/>
      <c r="C124" s="38"/>
      <c r="D124" s="38"/>
      <c r="E124" s="44" t="s">
        <v>197</v>
      </c>
      <c r="F124" s="38"/>
      <c r="G124" s="38"/>
      <c r="H124" s="38"/>
      <c r="I124" s="38"/>
      <c r="J124" s="39"/>
    </row>
    <row r="125" ht="120">
      <c r="A125" s="29" t="s">
        <v>36</v>
      </c>
      <c r="B125" s="37"/>
      <c r="C125" s="38"/>
      <c r="D125" s="38"/>
      <c r="E125" s="31" t="s">
        <v>194</v>
      </c>
      <c r="F125" s="38"/>
      <c r="G125" s="38"/>
      <c r="H125" s="38"/>
      <c r="I125" s="38"/>
      <c r="J125" s="39"/>
    </row>
    <row r="126">
      <c r="A126" s="29" t="s">
        <v>29</v>
      </c>
      <c r="B126" s="29">
        <v>28</v>
      </c>
      <c r="C126" s="30" t="s">
        <v>198</v>
      </c>
      <c r="D126" s="29" t="s">
        <v>31</v>
      </c>
      <c r="E126" s="31" t="s">
        <v>199</v>
      </c>
      <c r="F126" s="32" t="s">
        <v>131</v>
      </c>
      <c r="G126" s="33">
        <v>2525</v>
      </c>
      <c r="H126" s="34">
        <v>0</v>
      </c>
      <c r="I126" s="35">
        <f>ROUND(G126*H126,P4)</f>
        <v>0</v>
      </c>
      <c r="J126" s="29"/>
      <c r="O126" s="36">
        <f>I126*0.21</f>
        <v>0</v>
      </c>
      <c r="P126">
        <v>3</v>
      </c>
    </row>
    <row r="127">
      <c r="A127" s="29" t="s">
        <v>34</v>
      </c>
      <c r="B127" s="37"/>
      <c r="C127" s="38"/>
      <c r="D127" s="38"/>
      <c r="E127" s="43" t="s">
        <v>31</v>
      </c>
      <c r="F127" s="38"/>
      <c r="G127" s="38"/>
      <c r="H127" s="38"/>
      <c r="I127" s="38"/>
      <c r="J127" s="39"/>
    </row>
    <row r="128" ht="60">
      <c r="A128" s="29" t="s">
        <v>82</v>
      </c>
      <c r="B128" s="37"/>
      <c r="C128" s="38"/>
      <c r="D128" s="38"/>
      <c r="E128" s="44" t="s">
        <v>200</v>
      </c>
      <c r="F128" s="38"/>
      <c r="G128" s="38"/>
      <c r="H128" s="38"/>
      <c r="I128" s="38"/>
      <c r="J128" s="39"/>
    </row>
    <row r="129" ht="195">
      <c r="A129" s="29" t="s">
        <v>36</v>
      </c>
      <c r="B129" s="37"/>
      <c r="C129" s="38"/>
      <c r="D129" s="38"/>
      <c r="E129" s="31" t="s">
        <v>201</v>
      </c>
      <c r="F129" s="38"/>
      <c r="G129" s="38"/>
      <c r="H129" s="38"/>
      <c r="I129" s="38"/>
      <c r="J129" s="39"/>
    </row>
    <row r="130">
      <c r="A130" s="29" t="s">
        <v>29</v>
      </c>
      <c r="B130" s="29">
        <v>29</v>
      </c>
      <c r="C130" s="30" t="s">
        <v>202</v>
      </c>
      <c r="D130" s="29" t="s">
        <v>31</v>
      </c>
      <c r="E130" s="31" t="s">
        <v>203</v>
      </c>
      <c r="F130" s="32" t="s">
        <v>131</v>
      </c>
      <c r="G130" s="33">
        <v>2525</v>
      </c>
      <c r="H130" s="34">
        <v>0</v>
      </c>
      <c r="I130" s="35">
        <f>ROUND(G130*H130,P4)</f>
        <v>0</v>
      </c>
      <c r="J130" s="29"/>
      <c r="O130" s="36">
        <f>I130*0.21</f>
        <v>0</v>
      </c>
      <c r="P130">
        <v>3</v>
      </c>
    </row>
    <row r="131">
      <c r="A131" s="29" t="s">
        <v>34</v>
      </c>
      <c r="B131" s="37"/>
      <c r="C131" s="38"/>
      <c r="D131" s="38"/>
      <c r="E131" s="43" t="s">
        <v>31</v>
      </c>
      <c r="F131" s="38"/>
      <c r="G131" s="38"/>
      <c r="H131" s="38"/>
      <c r="I131" s="38"/>
      <c r="J131" s="39"/>
    </row>
    <row r="132" ht="60">
      <c r="A132" s="29" t="s">
        <v>82</v>
      </c>
      <c r="B132" s="37"/>
      <c r="C132" s="38"/>
      <c r="D132" s="38"/>
      <c r="E132" s="44" t="s">
        <v>200</v>
      </c>
      <c r="F132" s="38"/>
      <c r="G132" s="38"/>
      <c r="H132" s="38"/>
      <c r="I132" s="38"/>
      <c r="J132" s="39"/>
    </row>
    <row r="133" ht="195">
      <c r="A133" s="29" t="s">
        <v>36</v>
      </c>
      <c r="B133" s="37"/>
      <c r="C133" s="38"/>
      <c r="D133" s="38"/>
      <c r="E133" s="31" t="s">
        <v>201</v>
      </c>
      <c r="F133" s="38"/>
      <c r="G133" s="38"/>
      <c r="H133" s="38"/>
      <c r="I133" s="38"/>
      <c r="J133" s="39"/>
    </row>
    <row r="134">
      <c r="A134" s="29" t="s">
        <v>29</v>
      </c>
      <c r="B134" s="29">
        <v>30</v>
      </c>
      <c r="C134" s="30" t="s">
        <v>204</v>
      </c>
      <c r="D134" s="29" t="s">
        <v>31</v>
      </c>
      <c r="E134" s="31" t="s">
        <v>205</v>
      </c>
      <c r="F134" s="32" t="s">
        <v>131</v>
      </c>
      <c r="G134" s="33">
        <v>842.79999999999995</v>
      </c>
      <c r="H134" s="34">
        <v>0</v>
      </c>
      <c r="I134" s="35">
        <f>ROUND(G134*H134,P4)</f>
        <v>0</v>
      </c>
      <c r="J134" s="29"/>
      <c r="O134" s="36">
        <f>I134*0.21</f>
        <v>0</v>
      </c>
      <c r="P134">
        <v>3</v>
      </c>
    </row>
    <row r="135">
      <c r="A135" s="29" t="s">
        <v>34</v>
      </c>
      <c r="B135" s="37"/>
      <c r="C135" s="38"/>
      <c r="D135" s="38"/>
      <c r="E135" s="43" t="s">
        <v>31</v>
      </c>
      <c r="F135" s="38"/>
      <c r="G135" s="38"/>
      <c r="H135" s="38"/>
      <c r="I135" s="38"/>
      <c r="J135" s="39"/>
    </row>
    <row r="136" ht="60">
      <c r="A136" s="29" t="s">
        <v>82</v>
      </c>
      <c r="B136" s="37"/>
      <c r="C136" s="38"/>
      <c r="D136" s="38"/>
      <c r="E136" s="44" t="s">
        <v>206</v>
      </c>
      <c r="F136" s="38"/>
      <c r="G136" s="38"/>
      <c r="H136" s="38"/>
      <c r="I136" s="38"/>
      <c r="J136" s="39"/>
    </row>
    <row r="137" ht="195">
      <c r="A137" s="29" t="s">
        <v>36</v>
      </c>
      <c r="B137" s="37"/>
      <c r="C137" s="38"/>
      <c r="D137" s="38"/>
      <c r="E137" s="31" t="s">
        <v>201</v>
      </c>
      <c r="F137" s="38"/>
      <c r="G137" s="38"/>
      <c r="H137" s="38"/>
      <c r="I137" s="38"/>
      <c r="J137" s="39"/>
    </row>
    <row r="138">
      <c r="A138" s="29" t="s">
        <v>29</v>
      </c>
      <c r="B138" s="29">
        <v>31</v>
      </c>
      <c r="C138" s="30" t="s">
        <v>207</v>
      </c>
      <c r="D138" s="29" t="s">
        <v>31</v>
      </c>
      <c r="E138" s="31" t="s">
        <v>208</v>
      </c>
      <c r="F138" s="32" t="s">
        <v>109</v>
      </c>
      <c r="G138" s="33">
        <v>342</v>
      </c>
      <c r="H138" s="34">
        <v>0</v>
      </c>
      <c r="I138" s="35">
        <f>ROUND(G138*H138,P4)</f>
        <v>0</v>
      </c>
      <c r="J138" s="29"/>
      <c r="O138" s="36">
        <f>I138*0.21</f>
        <v>0</v>
      </c>
      <c r="P138">
        <v>3</v>
      </c>
    </row>
    <row r="139">
      <c r="A139" s="29" t="s">
        <v>34</v>
      </c>
      <c r="B139" s="37"/>
      <c r="C139" s="38"/>
      <c r="D139" s="38"/>
      <c r="E139" s="43" t="s">
        <v>31</v>
      </c>
      <c r="F139" s="38"/>
      <c r="G139" s="38"/>
      <c r="H139" s="38"/>
      <c r="I139" s="38"/>
      <c r="J139" s="39"/>
    </row>
    <row r="140" ht="75">
      <c r="A140" s="29" t="s">
        <v>82</v>
      </c>
      <c r="B140" s="37"/>
      <c r="C140" s="38"/>
      <c r="D140" s="38"/>
      <c r="E140" s="44" t="s">
        <v>209</v>
      </c>
      <c r="F140" s="38"/>
      <c r="G140" s="38"/>
      <c r="H140" s="38"/>
      <c r="I140" s="38"/>
      <c r="J140" s="39"/>
    </row>
    <row r="141" ht="75">
      <c r="A141" s="29" t="s">
        <v>36</v>
      </c>
      <c r="B141" s="37"/>
      <c r="C141" s="38"/>
      <c r="D141" s="38"/>
      <c r="E141" s="31" t="s">
        <v>210</v>
      </c>
      <c r="F141" s="38"/>
      <c r="G141" s="38"/>
      <c r="H141" s="38"/>
      <c r="I141" s="38"/>
      <c r="J141" s="39"/>
    </row>
    <row r="142">
      <c r="A142" s="23" t="s">
        <v>26</v>
      </c>
      <c r="B142" s="24"/>
      <c r="C142" s="25" t="s">
        <v>211</v>
      </c>
      <c r="D142" s="26"/>
      <c r="E142" s="23" t="s">
        <v>212</v>
      </c>
      <c r="F142" s="26"/>
      <c r="G142" s="26"/>
      <c r="H142" s="26"/>
      <c r="I142" s="27">
        <f>SUMIFS(I143:I166,A143:A166,"P")</f>
        <v>0</v>
      </c>
      <c r="J142" s="28"/>
    </row>
    <row r="143">
      <c r="A143" s="29" t="s">
        <v>29</v>
      </c>
      <c r="B143" s="29">
        <v>32</v>
      </c>
      <c r="C143" s="30" t="s">
        <v>213</v>
      </c>
      <c r="D143" s="29" t="s">
        <v>31</v>
      </c>
      <c r="E143" s="31" t="s">
        <v>214</v>
      </c>
      <c r="F143" s="32" t="s">
        <v>109</v>
      </c>
      <c r="G143" s="33">
        <v>25.5</v>
      </c>
      <c r="H143" s="34">
        <v>0</v>
      </c>
      <c r="I143" s="35">
        <f>ROUND(G143*H143,P4)</f>
        <v>0</v>
      </c>
      <c r="J143" s="29"/>
      <c r="O143" s="36">
        <f>I143*0.21</f>
        <v>0</v>
      </c>
      <c r="P143">
        <v>3</v>
      </c>
    </row>
    <row r="144">
      <c r="A144" s="29" t="s">
        <v>34</v>
      </c>
      <c r="B144" s="37"/>
      <c r="C144" s="38"/>
      <c r="D144" s="38"/>
      <c r="E144" s="43" t="s">
        <v>31</v>
      </c>
      <c r="F144" s="38"/>
      <c r="G144" s="38"/>
      <c r="H144" s="38"/>
      <c r="I144" s="38"/>
      <c r="J144" s="39"/>
    </row>
    <row r="145">
      <c r="A145" s="29" t="s">
        <v>82</v>
      </c>
      <c r="B145" s="37"/>
      <c r="C145" s="38"/>
      <c r="D145" s="38"/>
      <c r="E145" s="44" t="s">
        <v>215</v>
      </c>
      <c r="F145" s="38"/>
      <c r="G145" s="38"/>
      <c r="H145" s="38"/>
      <c r="I145" s="38"/>
      <c r="J145" s="39"/>
    </row>
    <row r="146" ht="330">
      <c r="A146" s="29" t="s">
        <v>36</v>
      </c>
      <c r="B146" s="37"/>
      <c r="C146" s="38"/>
      <c r="D146" s="38"/>
      <c r="E146" s="31" t="s">
        <v>216</v>
      </c>
      <c r="F146" s="38"/>
      <c r="G146" s="38"/>
      <c r="H146" s="38"/>
      <c r="I146" s="38"/>
      <c r="J146" s="39"/>
    </row>
    <row r="147">
      <c r="A147" s="29" t="s">
        <v>29</v>
      </c>
      <c r="B147" s="29">
        <v>33</v>
      </c>
      <c r="C147" s="30" t="s">
        <v>217</v>
      </c>
      <c r="D147" s="29" t="s">
        <v>31</v>
      </c>
      <c r="E147" s="31" t="s">
        <v>218</v>
      </c>
      <c r="F147" s="32" t="s">
        <v>183</v>
      </c>
      <c r="G147" s="33">
        <v>10</v>
      </c>
      <c r="H147" s="34">
        <v>0</v>
      </c>
      <c r="I147" s="35">
        <f>ROUND(G147*H147,P4)</f>
        <v>0</v>
      </c>
      <c r="J147" s="29"/>
      <c r="O147" s="36">
        <f>I147*0.21</f>
        <v>0</v>
      </c>
      <c r="P147">
        <v>3</v>
      </c>
    </row>
    <row r="148">
      <c r="A148" s="29" t="s">
        <v>34</v>
      </c>
      <c r="B148" s="37"/>
      <c r="C148" s="38"/>
      <c r="D148" s="38"/>
      <c r="E148" s="43" t="s">
        <v>31</v>
      </c>
      <c r="F148" s="38"/>
      <c r="G148" s="38"/>
      <c r="H148" s="38"/>
      <c r="I148" s="38"/>
      <c r="J148" s="39"/>
    </row>
    <row r="149">
      <c r="A149" s="29" t="s">
        <v>82</v>
      </c>
      <c r="B149" s="37"/>
      <c r="C149" s="38"/>
      <c r="D149" s="38"/>
      <c r="E149" s="44" t="s">
        <v>219</v>
      </c>
      <c r="F149" s="38"/>
      <c r="G149" s="38"/>
      <c r="H149" s="38"/>
      <c r="I149" s="38"/>
      <c r="J149" s="39"/>
    </row>
    <row r="150" ht="90">
      <c r="A150" s="29" t="s">
        <v>36</v>
      </c>
      <c r="B150" s="37"/>
      <c r="C150" s="38"/>
      <c r="D150" s="38"/>
      <c r="E150" s="31" t="s">
        <v>220</v>
      </c>
      <c r="F150" s="38"/>
      <c r="G150" s="38"/>
      <c r="H150" s="38"/>
      <c r="I150" s="38"/>
      <c r="J150" s="39"/>
    </row>
    <row r="151">
      <c r="A151" s="29" t="s">
        <v>29</v>
      </c>
      <c r="B151" s="29">
        <v>34</v>
      </c>
      <c r="C151" s="30" t="s">
        <v>221</v>
      </c>
      <c r="D151" s="29" t="s">
        <v>31</v>
      </c>
      <c r="E151" s="31" t="s">
        <v>222</v>
      </c>
      <c r="F151" s="32" t="s">
        <v>183</v>
      </c>
      <c r="G151" s="33">
        <v>10</v>
      </c>
      <c r="H151" s="34">
        <v>0</v>
      </c>
      <c r="I151" s="35">
        <f>ROUND(G151*H151,P4)</f>
        <v>0</v>
      </c>
      <c r="J151" s="29"/>
      <c r="O151" s="36">
        <f>I151*0.21</f>
        <v>0</v>
      </c>
      <c r="P151">
        <v>3</v>
      </c>
    </row>
    <row r="152">
      <c r="A152" s="29" t="s">
        <v>34</v>
      </c>
      <c r="B152" s="37"/>
      <c r="C152" s="38"/>
      <c r="D152" s="38"/>
      <c r="E152" s="43" t="s">
        <v>31</v>
      </c>
      <c r="F152" s="38"/>
      <c r="G152" s="38"/>
      <c r="H152" s="38"/>
      <c r="I152" s="38"/>
      <c r="J152" s="39"/>
    </row>
    <row r="153">
      <c r="A153" s="29" t="s">
        <v>82</v>
      </c>
      <c r="B153" s="37"/>
      <c r="C153" s="38"/>
      <c r="D153" s="38"/>
      <c r="E153" s="44" t="s">
        <v>219</v>
      </c>
      <c r="F153" s="38"/>
      <c r="G153" s="38"/>
      <c r="H153" s="38"/>
      <c r="I153" s="38"/>
      <c r="J153" s="39"/>
    </row>
    <row r="154" ht="120">
      <c r="A154" s="29" t="s">
        <v>36</v>
      </c>
      <c r="B154" s="37"/>
      <c r="C154" s="38"/>
      <c r="D154" s="38"/>
      <c r="E154" s="31" t="s">
        <v>223</v>
      </c>
      <c r="F154" s="38"/>
      <c r="G154" s="38"/>
      <c r="H154" s="38"/>
      <c r="I154" s="38"/>
      <c r="J154" s="39"/>
    </row>
    <row r="155">
      <c r="A155" s="29" t="s">
        <v>29</v>
      </c>
      <c r="B155" s="29">
        <v>35</v>
      </c>
      <c r="C155" s="30" t="s">
        <v>224</v>
      </c>
      <c r="D155" s="29" t="s">
        <v>31</v>
      </c>
      <c r="E155" s="31" t="s">
        <v>225</v>
      </c>
      <c r="F155" s="32" t="s">
        <v>183</v>
      </c>
      <c r="G155" s="33">
        <v>2</v>
      </c>
      <c r="H155" s="34">
        <v>0</v>
      </c>
      <c r="I155" s="35">
        <f>ROUND(G155*H155,P4)</f>
        <v>0</v>
      </c>
      <c r="J155" s="29"/>
      <c r="O155" s="36">
        <f>I155*0.21</f>
        <v>0</v>
      </c>
      <c r="P155">
        <v>3</v>
      </c>
    </row>
    <row r="156">
      <c r="A156" s="29" t="s">
        <v>34</v>
      </c>
      <c r="B156" s="37"/>
      <c r="C156" s="38"/>
      <c r="D156" s="38"/>
      <c r="E156" s="43" t="s">
        <v>31</v>
      </c>
      <c r="F156" s="38"/>
      <c r="G156" s="38"/>
      <c r="H156" s="38"/>
      <c r="I156" s="38"/>
      <c r="J156" s="39"/>
    </row>
    <row r="157">
      <c r="A157" s="29" t="s">
        <v>82</v>
      </c>
      <c r="B157" s="37"/>
      <c r="C157" s="38"/>
      <c r="D157" s="38"/>
      <c r="E157" s="44" t="s">
        <v>226</v>
      </c>
      <c r="F157" s="38"/>
      <c r="G157" s="38"/>
      <c r="H157" s="38"/>
      <c r="I157" s="38"/>
      <c r="J157" s="39"/>
    </row>
    <row r="158" ht="75">
      <c r="A158" s="29" t="s">
        <v>36</v>
      </c>
      <c r="B158" s="37"/>
      <c r="C158" s="38"/>
      <c r="D158" s="38"/>
      <c r="E158" s="31" t="s">
        <v>227</v>
      </c>
      <c r="F158" s="38"/>
      <c r="G158" s="38"/>
      <c r="H158" s="38"/>
      <c r="I158" s="38"/>
      <c r="J158" s="39"/>
    </row>
    <row r="159">
      <c r="A159" s="29" t="s">
        <v>29</v>
      </c>
      <c r="B159" s="29">
        <v>36</v>
      </c>
      <c r="C159" s="30" t="s">
        <v>228</v>
      </c>
      <c r="D159" s="29" t="s">
        <v>31</v>
      </c>
      <c r="E159" s="31" t="s">
        <v>229</v>
      </c>
      <c r="F159" s="32" t="s">
        <v>183</v>
      </c>
      <c r="G159" s="33">
        <v>3</v>
      </c>
      <c r="H159" s="34">
        <v>0</v>
      </c>
      <c r="I159" s="35">
        <f>ROUND(G159*H159,P4)</f>
        <v>0</v>
      </c>
      <c r="J159" s="29"/>
      <c r="O159" s="36">
        <f>I159*0.21</f>
        <v>0</v>
      </c>
      <c r="P159">
        <v>3</v>
      </c>
    </row>
    <row r="160">
      <c r="A160" s="29" t="s">
        <v>34</v>
      </c>
      <c r="B160" s="37"/>
      <c r="C160" s="38"/>
      <c r="D160" s="38"/>
      <c r="E160" s="43" t="s">
        <v>31</v>
      </c>
      <c r="F160" s="38"/>
      <c r="G160" s="38"/>
      <c r="H160" s="38"/>
      <c r="I160" s="38"/>
      <c r="J160" s="39"/>
    </row>
    <row r="161">
      <c r="A161" s="29" t="s">
        <v>82</v>
      </c>
      <c r="B161" s="37"/>
      <c r="C161" s="38"/>
      <c r="D161" s="38"/>
      <c r="E161" s="44" t="s">
        <v>230</v>
      </c>
      <c r="F161" s="38"/>
      <c r="G161" s="38"/>
      <c r="H161" s="38"/>
      <c r="I161" s="38"/>
      <c r="J161" s="39"/>
    </row>
    <row r="162" ht="75">
      <c r="A162" s="29" t="s">
        <v>36</v>
      </c>
      <c r="B162" s="37"/>
      <c r="C162" s="38"/>
      <c r="D162" s="38"/>
      <c r="E162" s="31" t="s">
        <v>227</v>
      </c>
      <c r="F162" s="38"/>
      <c r="G162" s="38"/>
      <c r="H162" s="38"/>
      <c r="I162" s="38"/>
      <c r="J162" s="39"/>
    </row>
    <row r="163">
      <c r="A163" s="29" t="s">
        <v>29</v>
      </c>
      <c r="B163" s="29">
        <v>37</v>
      </c>
      <c r="C163" s="30" t="s">
        <v>231</v>
      </c>
      <c r="D163" s="29" t="s">
        <v>31</v>
      </c>
      <c r="E163" s="31" t="s">
        <v>232</v>
      </c>
      <c r="F163" s="32" t="s">
        <v>183</v>
      </c>
      <c r="G163" s="33">
        <v>1</v>
      </c>
      <c r="H163" s="34">
        <v>0</v>
      </c>
      <c r="I163" s="35">
        <f>ROUND(G163*H163,P4)</f>
        <v>0</v>
      </c>
      <c r="J163" s="29"/>
      <c r="O163" s="36">
        <f>I163*0.21</f>
        <v>0</v>
      </c>
      <c r="P163">
        <v>3</v>
      </c>
    </row>
    <row r="164">
      <c r="A164" s="29" t="s">
        <v>34</v>
      </c>
      <c r="B164" s="37"/>
      <c r="C164" s="38"/>
      <c r="D164" s="38"/>
      <c r="E164" s="43" t="s">
        <v>31</v>
      </c>
      <c r="F164" s="38"/>
      <c r="G164" s="38"/>
      <c r="H164" s="38"/>
      <c r="I164" s="38"/>
      <c r="J164" s="39"/>
    </row>
    <row r="165">
      <c r="A165" s="29" t="s">
        <v>82</v>
      </c>
      <c r="B165" s="37"/>
      <c r="C165" s="38"/>
      <c r="D165" s="38"/>
      <c r="E165" s="44" t="s">
        <v>233</v>
      </c>
      <c r="F165" s="38"/>
      <c r="G165" s="38"/>
      <c r="H165" s="38"/>
      <c r="I165" s="38"/>
      <c r="J165" s="39"/>
    </row>
    <row r="166" ht="75">
      <c r="A166" s="29" t="s">
        <v>36</v>
      </c>
      <c r="B166" s="37"/>
      <c r="C166" s="38"/>
      <c r="D166" s="38"/>
      <c r="E166" s="31" t="s">
        <v>227</v>
      </c>
      <c r="F166" s="38"/>
      <c r="G166" s="38"/>
      <c r="H166" s="38"/>
      <c r="I166" s="38"/>
      <c r="J166" s="39"/>
    </row>
    <row r="167">
      <c r="A167" s="23" t="s">
        <v>26</v>
      </c>
      <c r="B167" s="24"/>
      <c r="C167" s="25" t="s">
        <v>234</v>
      </c>
      <c r="D167" s="26"/>
      <c r="E167" s="23" t="s">
        <v>235</v>
      </c>
      <c r="F167" s="26"/>
      <c r="G167" s="26"/>
      <c r="H167" s="26"/>
      <c r="I167" s="27">
        <f>SUMIFS(I168:I219,A168:A219,"P")</f>
        <v>0</v>
      </c>
      <c r="J167" s="28"/>
    </row>
    <row r="168" ht="30">
      <c r="A168" s="29" t="s">
        <v>29</v>
      </c>
      <c r="B168" s="29">
        <v>38</v>
      </c>
      <c r="C168" s="30" t="s">
        <v>236</v>
      </c>
      <c r="D168" s="29" t="s">
        <v>31</v>
      </c>
      <c r="E168" s="31" t="s">
        <v>237</v>
      </c>
      <c r="F168" s="32" t="s">
        <v>183</v>
      </c>
      <c r="G168" s="33">
        <v>5</v>
      </c>
      <c r="H168" s="34">
        <v>0</v>
      </c>
      <c r="I168" s="35">
        <f>ROUND(G168*H168,P4)</f>
        <v>0</v>
      </c>
      <c r="J168" s="29"/>
      <c r="O168" s="36">
        <f>I168*0.21</f>
        <v>0</v>
      </c>
      <c r="P168">
        <v>3</v>
      </c>
    </row>
    <row r="169">
      <c r="A169" s="29" t="s">
        <v>34</v>
      </c>
      <c r="B169" s="37"/>
      <c r="C169" s="38"/>
      <c r="D169" s="38"/>
      <c r="E169" s="43" t="s">
        <v>31</v>
      </c>
      <c r="F169" s="38"/>
      <c r="G169" s="38"/>
      <c r="H169" s="38"/>
      <c r="I169" s="38"/>
      <c r="J169" s="39"/>
    </row>
    <row r="170" ht="60">
      <c r="A170" s="29" t="s">
        <v>82</v>
      </c>
      <c r="B170" s="37"/>
      <c r="C170" s="38"/>
      <c r="D170" s="38"/>
      <c r="E170" s="44" t="s">
        <v>238</v>
      </c>
      <c r="F170" s="38"/>
      <c r="G170" s="38"/>
      <c r="H170" s="38"/>
      <c r="I170" s="38"/>
      <c r="J170" s="39"/>
    </row>
    <row r="171" ht="60">
      <c r="A171" s="29" t="s">
        <v>36</v>
      </c>
      <c r="B171" s="37"/>
      <c r="C171" s="38"/>
      <c r="D171" s="38"/>
      <c r="E171" s="31" t="s">
        <v>239</v>
      </c>
      <c r="F171" s="38"/>
      <c r="G171" s="38"/>
      <c r="H171" s="38"/>
      <c r="I171" s="38"/>
      <c r="J171" s="39"/>
    </row>
    <row r="172" ht="30">
      <c r="A172" s="29" t="s">
        <v>29</v>
      </c>
      <c r="B172" s="29">
        <v>39</v>
      </c>
      <c r="C172" s="30" t="s">
        <v>240</v>
      </c>
      <c r="D172" s="29" t="s">
        <v>31</v>
      </c>
      <c r="E172" s="31" t="s">
        <v>241</v>
      </c>
      <c r="F172" s="32" t="s">
        <v>183</v>
      </c>
      <c r="G172" s="33">
        <v>1</v>
      </c>
      <c r="H172" s="34">
        <v>0</v>
      </c>
      <c r="I172" s="35">
        <f>ROUND(G172*H172,P4)</f>
        <v>0</v>
      </c>
      <c r="J172" s="29"/>
      <c r="O172" s="36">
        <f>I172*0.21</f>
        <v>0</v>
      </c>
      <c r="P172">
        <v>3</v>
      </c>
    </row>
    <row r="173">
      <c r="A173" s="29" t="s">
        <v>34</v>
      </c>
      <c r="B173" s="37"/>
      <c r="C173" s="38"/>
      <c r="D173" s="38"/>
      <c r="E173" s="43" t="s">
        <v>31</v>
      </c>
      <c r="F173" s="38"/>
      <c r="G173" s="38"/>
      <c r="H173" s="38"/>
      <c r="I173" s="38"/>
      <c r="J173" s="39"/>
    </row>
    <row r="174" ht="30">
      <c r="A174" s="29" t="s">
        <v>82</v>
      </c>
      <c r="B174" s="37"/>
      <c r="C174" s="38"/>
      <c r="D174" s="38"/>
      <c r="E174" s="44" t="s">
        <v>242</v>
      </c>
      <c r="F174" s="38"/>
      <c r="G174" s="38"/>
      <c r="H174" s="38"/>
      <c r="I174" s="38"/>
      <c r="J174" s="39"/>
    </row>
    <row r="175" ht="75">
      <c r="A175" s="29" t="s">
        <v>36</v>
      </c>
      <c r="B175" s="37"/>
      <c r="C175" s="38"/>
      <c r="D175" s="38"/>
      <c r="E175" s="31" t="s">
        <v>243</v>
      </c>
      <c r="F175" s="38"/>
      <c r="G175" s="38"/>
      <c r="H175" s="38"/>
      <c r="I175" s="38"/>
      <c r="J175" s="39"/>
    </row>
    <row r="176" ht="30">
      <c r="A176" s="29" t="s">
        <v>29</v>
      </c>
      <c r="B176" s="29">
        <v>40</v>
      </c>
      <c r="C176" s="30" t="s">
        <v>244</v>
      </c>
      <c r="D176" s="29" t="s">
        <v>31</v>
      </c>
      <c r="E176" s="31" t="s">
        <v>245</v>
      </c>
      <c r="F176" s="32" t="s">
        <v>183</v>
      </c>
      <c r="G176" s="33">
        <v>5</v>
      </c>
      <c r="H176" s="34">
        <v>0</v>
      </c>
      <c r="I176" s="35">
        <f>ROUND(G176*H176,P4)</f>
        <v>0</v>
      </c>
      <c r="J176" s="29"/>
      <c r="O176" s="36">
        <f>I176*0.21</f>
        <v>0</v>
      </c>
      <c r="P176">
        <v>3</v>
      </c>
    </row>
    <row r="177">
      <c r="A177" s="29" t="s">
        <v>34</v>
      </c>
      <c r="B177" s="37"/>
      <c r="C177" s="38"/>
      <c r="D177" s="38"/>
      <c r="E177" s="43" t="s">
        <v>31</v>
      </c>
      <c r="F177" s="38"/>
      <c r="G177" s="38"/>
      <c r="H177" s="38"/>
      <c r="I177" s="38"/>
      <c r="J177" s="39"/>
    </row>
    <row r="178">
      <c r="A178" s="29" t="s">
        <v>82</v>
      </c>
      <c r="B178" s="37"/>
      <c r="C178" s="38"/>
      <c r="D178" s="38"/>
      <c r="E178" s="44" t="s">
        <v>246</v>
      </c>
      <c r="F178" s="38"/>
      <c r="G178" s="38"/>
      <c r="H178" s="38"/>
      <c r="I178" s="38"/>
      <c r="J178" s="39"/>
    </row>
    <row r="179" ht="90">
      <c r="A179" s="29" t="s">
        <v>36</v>
      </c>
      <c r="B179" s="37"/>
      <c r="C179" s="38"/>
      <c r="D179" s="38"/>
      <c r="E179" s="31" t="s">
        <v>247</v>
      </c>
      <c r="F179" s="38"/>
      <c r="G179" s="38"/>
      <c r="H179" s="38"/>
      <c r="I179" s="38"/>
      <c r="J179" s="39"/>
    </row>
    <row r="180">
      <c r="A180" s="29" t="s">
        <v>29</v>
      </c>
      <c r="B180" s="29">
        <v>41</v>
      </c>
      <c r="C180" s="30" t="s">
        <v>248</v>
      </c>
      <c r="D180" s="29" t="s">
        <v>31</v>
      </c>
      <c r="E180" s="31" t="s">
        <v>249</v>
      </c>
      <c r="F180" s="32" t="s">
        <v>183</v>
      </c>
      <c r="G180" s="33">
        <v>1</v>
      </c>
      <c r="H180" s="34">
        <v>0</v>
      </c>
      <c r="I180" s="35">
        <f>ROUND(G180*H180,P4)</f>
        <v>0</v>
      </c>
      <c r="J180" s="29"/>
      <c r="O180" s="36">
        <f>I180*0.21</f>
        <v>0</v>
      </c>
      <c r="P180">
        <v>3</v>
      </c>
    </row>
    <row r="181">
      <c r="A181" s="29" t="s">
        <v>34</v>
      </c>
      <c r="B181" s="37"/>
      <c r="C181" s="38"/>
      <c r="D181" s="38"/>
      <c r="E181" s="43" t="s">
        <v>31</v>
      </c>
      <c r="F181" s="38"/>
      <c r="G181" s="38"/>
      <c r="H181" s="38"/>
      <c r="I181" s="38"/>
      <c r="J181" s="39"/>
    </row>
    <row r="182">
      <c r="A182" s="29" t="s">
        <v>82</v>
      </c>
      <c r="B182" s="37"/>
      <c r="C182" s="38"/>
      <c r="D182" s="38"/>
      <c r="E182" s="44" t="s">
        <v>250</v>
      </c>
      <c r="F182" s="38"/>
      <c r="G182" s="38"/>
      <c r="H182" s="38"/>
      <c r="I182" s="38"/>
      <c r="J182" s="39"/>
    </row>
    <row r="183" ht="90">
      <c r="A183" s="29" t="s">
        <v>36</v>
      </c>
      <c r="B183" s="37"/>
      <c r="C183" s="38"/>
      <c r="D183" s="38"/>
      <c r="E183" s="31" t="s">
        <v>251</v>
      </c>
      <c r="F183" s="38"/>
      <c r="G183" s="38"/>
      <c r="H183" s="38"/>
      <c r="I183" s="38"/>
      <c r="J183" s="39"/>
    </row>
    <row r="184">
      <c r="A184" s="29" t="s">
        <v>29</v>
      </c>
      <c r="B184" s="29">
        <v>42</v>
      </c>
      <c r="C184" s="30" t="s">
        <v>252</v>
      </c>
      <c r="D184" s="29" t="s">
        <v>31</v>
      </c>
      <c r="E184" s="31" t="s">
        <v>253</v>
      </c>
      <c r="F184" s="32" t="s">
        <v>183</v>
      </c>
      <c r="G184" s="33">
        <v>2</v>
      </c>
      <c r="H184" s="34">
        <v>0</v>
      </c>
      <c r="I184" s="35">
        <f>ROUND(G184*H184,P4)</f>
        <v>0</v>
      </c>
      <c r="J184" s="29"/>
      <c r="O184" s="36">
        <f>I184*0.21</f>
        <v>0</v>
      </c>
      <c r="P184">
        <v>3</v>
      </c>
    </row>
    <row r="185">
      <c r="A185" s="29" t="s">
        <v>34</v>
      </c>
      <c r="B185" s="37"/>
      <c r="C185" s="38"/>
      <c r="D185" s="38"/>
      <c r="E185" s="43" t="s">
        <v>31</v>
      </c>
      <c r="F185" s="38"/>
      <c r="G185" s="38"/>
      <c r="H185" s="38"/>
      <c r="I185" s="38"/>
      <c r="J185" s="39"/>
    </row>
    <row r="186" ht="60">
      <c r="A186" s="29" t="s">
        <v>82</v>
      </c>
      <c r="B186" s="37"/>
      <c r="C186" s="38"/>
      <c r="D186" s="38"/>
      <c r="E186" s="44" t="s">
        <v>254</v>
      </c>
      <c r="F186" s="38"/>
      <c r="G186" s="38"/>
      <c r="H186" s="38"/>
      <c r="I186" s="38"/>
      <c r="J186" s="39"/>
    </row>
    <row r="187" ht="75">
      <c r="A187" s="29" t="s">
        <v>36</v>
      </c>
      <c r="B187" s="37"/>
      <c r="C187" s="38"/>
      <c r="D187" s="38"/>
      <c r="E187" s="31" t="s">
        <v>243</v>
      </c>
      <c r="F187" s="38"/>
      <c r="G187" s="38"/>
      <c r="H187" s="38"/>
      <c r="I187" s="38"/>
      <c r="J187" s="39"/>
    </row>
    <row r="188" ht="30">
      <c r="A188" s="29" t="s">
        <v>29</v>
      </c>
      <c r="B188" s="29">
        <v>43</v>
      </c>
      <c r="C188" s="30" t="s">
        <v>255</v>
      </c>
      <c r="D188" s="29" t="s">
        <v>31</v>
      </c>
      <c r="E188" s="31" t="s">
        <v>256</v>
      </c>
      <c r="F188" s="32" t="s">
        <v>131</v>
      </c>
      <c r="G188" s="33">
        <v>475</v>
      </c>
      <c r="H188" s="34">
        <v>0</v>
      </c>
      <c r="I188" s="35">
        <f>ROUND(G188*H188,P4)</f>
        <v>0</v>
      </c>
      <c r="J188" s="29"/>
      <c r="O188" s="36">
        <f>I188*0.21</f>
        <v>0</v>
      </c>
      <c r="P188">
        <v>3</v>
      </c>
    </row>
    <row r="189">
      <c r="A189" s="29" t="s">
        <v>34</v>
      </c>
      <c r="B189" s="37"/>
      <c r="C189" s="38"/>
      <c r="D189" s="38"/>
      <c r="E189" s="43" t="s">
        <v>31</v>
      </c>
      <c r="F189" s="38"/>
      <c r="G189" s="38"/>
      <c r="H189" s="38"/>
      <c r="I189" s="38"/>
      <c r="J189" s="39"/>
    </row>
    <row r="190" ht="135">
      <c r="A190" s="29" t="s">
        <v>82</v>
      </c>
      <c r="B190" s="37"/>
      <c r="C190" s="38"/>
      <c r="D190" s="38"/>
      <c r="E190" s="44" t="s">
        <v>257</v>
      </c>
      <c r="F190" s="38"/>
      <c r="G190" s="38"/>
      <c r="H190" s="38"/>
      <c r="I190" s="38"/>
      <c r="J190" s="39"/>
    </row>
    <row r="191" ht="105">
      <c r="A191" s="29" t="s">
        <v>36</v>
      </c>
      <c r="B191" s="37"/>
      <c r="C191" s="38"/>
      <c r="D191" s="38"/>
      <c r="E191" s="31" t="s">
        <v>258</v>
      </c>
      <c r="F191" s="38"/>
      <c r="G191" s="38"/>
      <c r="H191" s="38"/>
      <c r="I191" s="38"/>
      <c r="J191" s="39"/>
    </row>
    <row r="192" ht="30">
      <c r="A192" s="29" t="s">
        <v>29</v>
      </c>
      <c r="B192" s="29">
        <v>44</v>
      </c>
      <c r="C192" s="30" t="s">
        <v>259</v>
      </c>
      <c r="D192" s="29" t="s">
        <v>31</v>
      </c>
      <c r="E192" s="31" t="s">
        <v>260</v>
      </c>
      <c r="F192" s="32" t="s">
        <v>131</v>
      </c>
      <c r="G192" s="33">
        <v>67</v>
      </c>
      <c r="H192" s="34">
        <v>0</v>
      </c>
      <c r="I192" s="35">
        <f>ROUND(G192*H192,P4)</f>
        <v>0</v>
      </c>
      <c r="J192" s="29"/>
      <c r="O192" s="36">
        <f>I192*0.21</f>
        <v>0</v>
      </c>
      <c r="P192">
        <v>3</v>
      </c>
    </row>
    <row r="193">
      <c r="A193" s="29" t="s">
        <v>34</v>
      </c>
      <c r="B193" s="37"/>
      <c r="C193" s="38"/>
      <c r="D193" s="38"/>
      <c r="E193" s="43" t="s">
        <v>31</v>
      </c>
      <c r="F193" s="38"/>
      <c r="G193" s="38"/>
      <c r="H193" s="38"/>
      <c r="I193" s="38"/>
      <c r="J193" s="39"/>
    </row>
    <row r="194" ht="75">
      <c r="A194" s="29" t="s">
        <v>82</v>
      </c>
      <c r="B194" s="37"/>
      <c r="C194" s="38"/>
      <c r="D194" s="38"/>
      <c r="E194" s="44" t="s">
        <v>261</v>
      </c>
      <c r="F194" s="38"/>
      <c r="G194" s="38"/>
      <c r="H194" s="38"/>
      <c r="I194" s="38"/>
      <c r="J194" s="39"/>
    </row>
    <row r="195" ht="105">
      <c r="A195" s="29" t="s">
        <v>36</v>
      </c>
      <c r="B195" s="37"/>
      <c r="C195" s="38"/>
      <c r="D195" s="38"/>
      <c r="E195" s="31" t="s">
        <v>258</v>
      </c>
      <c r="F195" s="38"/>
      <c r="G195" s="38"/>
      <c r="H195" s="38"/>
      <c r="I195" s="38"/>
      <c r="J195" s="39"/>
    </row>
    <row r="196" ht="30">
      <c r="A196" s="29" t="s">
        <v>29</v>
      </c>
      <c r="B196" s="29">
        <v>45</v>
      </c>
      <c r="C196" s="30" t="s">
        <v>262</v>
      </c>
      <c r="D196" s="29" t="s">
        <v>31</v>
      </c>
      <c r="E196" s="31" t="s">
        <v>263</v>
      </c>
      <c r="F196" s="32" t="s">
        <v>109</v>
      </c>
      <c r="G196" s="33">
        <v>218</v>
      </c>
      <c r="H196" s="34">
        <v>0</v>
      </c>
      <c r="I196" s="35">
        <f>ROUND(G196*H196,P4)</f>
        <v>0</v>
      </c>
      <c r="J196" s="29"/>
      <c r="O196" s="36">
        <f>I196*0.21</f>
        <v>0</v>
      </c>
      <c r="P196">
        <v>3</v>
      </c>
    </row>
    <row r="197">
      <c r="A197" s="29" t="s">
        <v>34</v>
      </c>
      <c r="B197" s="37"/>
      <c r="C197" s="38"/>
      <c r="D197" s="38"/>
      <c r="E197" s="43" t="s">
        <v>31</v>
      </c>
      <c r="F197" s="38"/>
      <c r="G197" s="38"/>
      <c r="H197" s="38"/>
      <c r="I197" s="38"/>
      <c r="J197" s="39"/>
    </row>
    <row r="198" ht="60">
      <c r="A198" s="29" t="s">
        <v>82</v>
      </c>
      <c r="B198" s="37"/>
      <c r="C198" s="38"/>
      <c r="D198" s="38"/>
      <c r="E198" s="44" t="s">
        <v>264</v>
      </c>
      <c r="F198" s="38"/>
      <c r="G198" s="38"/>
      <c r="H198" s="38"/>
      <c r="I198" s="38"/>
      <c r="J198" s="39"/>
    </row>
    <row r="199" ht="90">
      <c r="A199" s="29" t="s">
        <v>36</v>
      </c>
      <c r="B199" s="37"/>
      <c r="C199" s="38"/>
      <c r="D199" s="38"/>
      <c r="E199" s="31" t="s">
        <v>265</v>
      </c>
      <c r="F199" s="38"/>
      <c r="G199" s="38"/>
      <c r="H199" s="38"/>
      <c r="I199" s="38"/>
      <c r="J199" s="39"/>
    </row>
    <row r="200">
      <c r="A200" s="29" t="s">
        <v>29</v>
      </c>
      <c r="B200" s="29">
        <v>46</v>
      </c>
      <c r="C200" s="30" t="s">
        <v>266</v>
      </c>
      <c r="D200" s="29" t="s">
        <v>31</v>
      </c>
      <c r="E200" s="31" t="s">
        <v>267</v>
      </c>
      <c r="F200" s="32" t="s">
        <v>109</v>
      </c>
      <c r="G200" s="33">
        <v>442</v>
      </c>
      <c r="H200" s="34">
        <v>0</v>
      </c>
      <c r="I200" s="35">
        <f>ROUND(G200*H200,P4)</f>
        <v>0</v>
      </c>
      <c r="J200" s="29"/>
      <c r="O200" s="36">
        <f>I200*0.21</f>
        <v>0</v>
      </c>
      <c r="P200">
        <v>3</v>
      </c>
    </row>
    <row r="201">
      <c r="A201" s="29" t="s">
        <v>34</v>
      </c>
      <c r="B201" s="37"/>
      <c r="C201" s="38"/>
      <c r="D201" s="38"/>
      <c r="E201" s="43" t="s">
        <v>31</v>
      </c>
      <c r="F201" s="38"/>
      <c r="G201" s="38"/>
      <c r="H201" s="38"/>
      <c r="I201" s="38"/>
      <c r="J201" s="39"/>
    </row>
    <row r="202" ht="30">
      <c r="A202" s="29" t="s">
        <v>82</v>
      </c>
      <c r="B202" s="37"/>
      <c r="C202" s="38"/>
      <c r="D202" s="38"/>
      <c r="E202" s="44" t="s">
        <v>268</v>
      </c>
      <c r="F202" s="38"/>
      <c r="G202" s="38"/>
      <c r="H202" s="38"/>
      <c r="I202" s="38"/>
      <c r="J202" s="39"/>
    </row>
    <row r="203" ht="90">
      <c r="A203" s="29" t="s">
        <v>36</v>
      </c>
      <c r="B203" s="37"/>
      <c r="C203" s="38"/>
      <c r="D203" s="38"/>
      <c r="E203" s="31" t="s">
        <v>269</v>
      </c>
      <c r="F203" s="38"/>
      <c r="G203" s="38"/>
      <c r="H203" s="38"/>
      <c r="I203" s="38"/>
      <c r="J203" s="39"/>
    </row>
    <row r="204">
      <c r="A204" s="29" t="s">
        <v>29</v>
      </c>
      <c r="B204" s="29">
        <v>47</v>
      </c>
      <c r="C204" s="30" t="s">
        <v>270</v>
      </c>
      <c r="D204" s="29" t="s">
        <v>31</v>
      </c>
      <c r="E204" s="31" t="s">
        <v>271</v>
      </c>
      <c r="F204" s="32" t="s">
        <v>109</v>
      </c>
      <c r="G204" s="33">
        <v>32</v>
      </c>
      <c r="H204" s="34">
        <v>0</v>
      </c>
      <c r="I204" s="35">
        <f>ROUND(G204*H204,P4)</f>
        <v>0</v>
      </c>
      <c r="J204" s="29"/>
      <c r="O204" s="36">
        <f>I204*0.21</f>
        <v>0</v>
      </c>
      <c r="P204">
        <v>3</v>
      </c>
    </row>
    <row r="205">
      <c r="A205" s="29" t="s">
        <v>34</v>
      </c>
      <c r="B205" s="37"/>
      <c r="C205" s="38"/>
      <c r="D205" s="38"/>
      <c r="E205" s="43" t="s">
        <v>31</v>
      </c>
      <c r="F205" s="38"/>
      <c r="G205" s="38"/>
      <c r="H205" s="38"/>
      <c r="I205" s="38"/>
      <c r="J205" s="39"/>
    </row>
    <row r="206" ht="75">
      <c r="A206" s="29" t="s">
        <v>82</v>
      </c>
      <c r="B206" s="37"/>
      <c r="C206" s="38"/>
      <c r="D206" s="38"/>
      <c r="E206" s="44" t="s">
        <v>272</v>
      </c>
      <c r="F206" s="38"/>
      <c r="G206" s="38"/>
      <c r="H206" s="38"/>
      <c r="I206" s="38"/>
      <c r="J206" s="39"/>
    </row>
    <row r="207" ht="90">
      <c r="A207" s="29" t="s">
        <v>36</v>
      </c>
      <c r="B207" s="37"/>
      <c r="C207" s="38"/>
      <c r="D207" s="38"/>
      <c r="E207" s="31" t="s">
        <v>265</v>
      </c>
      <c r="F207" s="38"/>
      <c r="G207" s="38"/>
      <c r="H207" s="38"/>
      <c r="I207" s="38"/>
      <c r="J207" s="39"/>
    </row>
    <row r="208">
      <c r="A208" s="29" t="s">
        <v>29</v>
      </c>
      <c r="B208" s="29">
        <v>48</v>
      </c>
      <c r="C208" s="30" t="s">
        <v>273</v>
      </c>
      <c r="D208" s="29" t="s">
        <v>31</v>
      </c>
      <c r="E208" s="31" t="s">
        <v>274</v>
      </c>
      <c r="F208" s="32" t="s">
        <v>109</v>
      </c>
      <c r="G208" s="33">
        <v>12</v>
      </c>
      <c r="H208" s="34">
        <v>0</v>
      </c>
      <c r="I208" s="35">
        <f>ROUND(G208*H208,P4)</f>
        <v>0</v>
      </c>
      <c r="J208" s="29"/>
      <c r="O208" s="36">
        <f>I208*0.21</f>
        <v>0</v>
      </c>
      <c r="P208">
        <v>3</v>
      </c>
    </row>
    <row r="209">
      <c r="A209" s="29" t="s">
        <v>34</v>
      </c>
      <c r="B209" s="37"/>
      <c r="C209" s="38"/>
      <c r="D209" s="38"/>
      <c r="E209" s="43" t="s">
        <v>31</v>
      </c>
      <c r="F209" s="38"/>
      <c r="G209" s="38"/>
      <c r="H209" s="38"/>
      <c r="I209" s="38"/>
      <c r="J209" s="39"/>
    </row>
    <row r="210" ht="30">
      <c r="A210" s="29" t="s">
        <v>82</v>
      </c>
      <c r="B210" s="37"/>
      <c r="C210" s="38"/>
      <c r="D210" s="38"/>
      <c r="E210" s="44" t="s">
        <v>275</v>
      </c>
      <c r="F210" s="38"/>
      <c r="G210" s="38"/>
      <c r="H210" s="38"/>
      <c r="I210" s="38"/>
      <c r="J210" s="39"/>
    </row>
    <row r="211" ht="75">
      <c r="A211" s="29" t="s">
        <v>36</v>
      </c>
      <c r="B211" s="37"/>
      <c r="C211" s="38"/>
      <c r="D211" s="38"/>
      <c r="E211" s="31" t="s">
        <v>276</v>
      </c>
      <c r="F211" s="38"/>
      <c r="G211" s="38"/>
      <c r="H211" s="38"/>
      <c r="I211" s="38"/>
      <c r="J211" s="39"/>
    </row>
    <row r="212">
      <c r="A212" s="29" t="s">
        <v>29</v>
      </c>
      <c r="B212" s="29">
        <v>49</v>
      </c>
      <c r="C212" s="30" t="s">
        <v>277</v>
      </c>
      <c r="D212" s="29" t="s">
        <v>31</v>
      </c>
      <c r="E212" s="31" t="s">
        <v>278</v>
      </c>
      <c r="F212" s="32" t="s">
        <v>131</v>
      </c>
      <c r="G212" s="33">
        <v>2307</v>
      </c>
      <c r="H212" s="34">
        <v>0</v>
      </c>
      <c r="I212" s="35">
        <f>ROUND(G212*H212,P4)</f>
        <v>0</v>
      </c>
      <c r="J212" s="29"/>
      <c r="O212" s="36">
        <f>I212*0.21</f>
        <v>0</v>
      </c>
      <c r="P212">
        <v>3</v>
      </c>
    </row>
    <row r="213">
      <c r="A213" s="29" t="s">
        <v>34</v>
      </c>
      <c r="B213" s="37"/>
      <c r="C213" s="38"/>
      <c r="D213" s="38"/>
      <c r="E213" s="43" t="s">
        <v>31</v>
      </c>
      <c r="F213" s="38"/>
      <c r="G213" s="38"/>
      <c r="H213" s="38"/>
      <c r="I213" s="38"/>
      <c r="J213" s="39"/>
    </row>
    <row r="214" ht="45">
      <c r="A214" s="29" t="s">
        <v>82</v>
      </c>
      <c r="B214" s="37"/>
      <c r="C214" s="38"/>
      <c r="D214" s="38"/>
      <c r="E214" s="44" t="s">
        <v>279</v>
      </c>
      <c r="F214" s="38"/>
      <c r="G214" s="38"/>
      <c r="H214" s="38"/>
      <c r="I214" s="38"/>
      <c r="J214" s="39"/>
    </row>
    <row r="215" ht="75">
      <c r="A215" s="29" t="s">
        <v>36</v>
      </c>
      <c r="B215" s="37"/>
      <c r="C215" s="38"/>
      <c r="D215" s="38"/>
      <c r="E215" s="31" t="s">
        <v>280</v>
      </c>
      <c r="F215" s="38"/>
      <c r="G215" s="38"/>
      <c r="H215" s="38"/>
      <c r="I215" s="38"/>
      <c r="J215" s="39"/>
    </row>
    <row r="216" ht="30">
      <c r="A216" s="29" t="s">
        <v>29</v>
      </c>
      <c r="B216" s="29">
        <v>52</v>
      </c>
      <c r="C216" s="30" t="s">
        <v>281</v>
      </c>
      <c r="D216" s="29"/>
      <c r="E216" s="31" t="s">
        <v>282</v>
      </c>
      <c r="F216" s="32" t="s">
        <v>131</v>
      </c>
      <c r="G216" s="33">
        <v>408</v>
      </c>
      <c r="H216" s="34">
        <v>0</v>
      </c>
      <c r="I216" s="35">
        <f>ROUND(G216*H216,P4)</f>
        <v>0</v>
      </c>
      <c r="J216" s="29"/>
      <c r="O216" s="36">
        <f>I216*0.21</f>
        <v>0</v>
      </c>
      <c r="P216">
        <v>3</v>
      </c>
    </row>
    <row r="217">
      <c r="A217" s="29" t="s">
        <v>34</v>
      </c>
      <c r="B217" s="37"/>
      <c r="C217" s="38"/>
      <c r="D217" s="38"/>
      <c r="E217" s="43" t="s">
        <v>31</v>
      </c>
      <c r="F217" s="38"/>
      <c r="G217" s="38"/>
      <c r="H217" s="38"/>
      <c r="I217" s="38"/>
      <c r="J217" s="39"/>
    </row>
    <row r="218" ht="90">
      <c r="A218" s="29" t="s">
        <v>82</v>
      </c>
      <c r="B218" s="37"/>
      <c r="C218" s="38"/>
      <c r="D218" s="38"/>
      <c r="E218" s="44" t="s">
        <v>283</v>
      </c>
      <c r="F218" s="38"/>
      <c r="G218" s="38"/>
      <c r="H218" s="38"/>
      <c r="I218" s="38"/>
      <c r="J218" s="39"/>
    </row>
    <row r="219" ht="105">
      <c r="A219" s="29" t="s">
        <v>36</v>
      </c>
      <c r="B219" s="40"/>
      <c r="C219" s="41"/>
      <c r="D219" s="41"/>
      <c r="E219" s="31" t="s">
        <v>258</v>
      </c>
      <c r="F219" s="41"/>
      <c r="G219" s="41"/>
      <c r="H219" s="41"/>
      <c r="I219" s="41"/>
      <c r="J219" s="42"/>
    </row>
  </sheetData>
  <sheetProtection sheet="1" objects="1" scenarios="1" spinCount="100000" saltValue="c5pwof9mnsU60wSAO8k7Gz6s1fHXsKDpURLI6BkyeF21ZTRgrOiduP+jpjiJZRSDdIg9JjTdTbO63yOLIa9a+A==" hashValue="ZQRH52rQfK8dFScDjlksfKORvjdbHk8cOgr/V+o4dy0ONmKFNF75h9oMC7aby0p4peJ9m6LkonznC4MbhZEVLg==" algorithmName="SHA-512" password="FEE9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284</v>
      </c>
      <c r="I3" s="16">
        <f>SUMIFS(I10:I165,A10:A165,"SD")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85</v>
      </c>
      <c r="D4" s="13"/>
      <c r="E4" s="14" t="s">
        <v>86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284</v>
      </c>
      <c r="D5" s="13"/>
      <c r="E5" s="14" t="s">
        <v>285</v>
      </c>
      <c r="F5" s="7"/>
      <c r="G5" s="7"/>
      <c r="H5" s="7"/>
      <c r="I5" s="7"/>
      <c r="J5" s="9"/>
      <c r="O5">
        <v>0.20999999999999999</v>
      </c>
    </row>
    <row r="6">
      <c r="A6" s="10" t="s">
        <v>88</v>
      </c>
      <c r="B6" s="11" t="s">
        <v>13</v>
      </c>
      <c r="C6" s="12" t="s">
        <v>284</v>
      </c>
      <c r="D6" s="13"/>
      <c r="E6" s="14" t="s">
        <v>285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SUMIFS(I11:I18,A11:A18,"P")</f>
        <v>0</v>
      </c>
      <c r="J10" s="28"/>
    </row>
    <row r="11">
      <c r="A11" s="29" t="s">
        <v>29</v>
      </c>
      <c r="B11" s="29">
        <v>36</v>
      </c>
      <c r="C11" s="30" t="s">
        <v>89</v>
      </c>
      <c r="D11" s="29" t="s">
        <v>90</v>
      </c>
      <c r="E11" s="31" t="s">
        <v>91</v>
      </c>
      <c r="F11" s="32" t="s">
        <v>92</v>
      </c>
      <c r="G11" s="33">
        <v>1177.2370000000001</v>
      </c>
      <c r="H11" s="34">
        <v>0</v>
      </c>
      <c r="I11" s="35">
        <f>ROUND(G11*H11,P4)</f>
        <v>0</v>
      </c>
      <c r="J11" s="29"/>
      <c r="O11" s="36">
        <f>I11*0.21</f>
        <v>0</v>
      </c>
      <c r="P11">
        <v>3</v>
      </c>
    </row>
    <row r="12">
      <c r="A12" s="29" t="s">
        <v>34</v>
      </c>
      <c r="B12" s="37"/>
      <c r="C12" s="38"/>
      <c r="D12" s="38"/>
      <c r="E12" s="43" t="s">
        <v>31</v>
      </c>
      <c r="F12" s="38"/>
      <c r="G12" s="38"/>
      <c r="H12" s="38"/>
      <c r="I12" s="38"/>
      <c r="J12" s="39"/>
    </row>
    <row r="13" ht="60">
      <c r="A13" s="29" t="s">
        <v>82</v>
      </c>
      <c r="B13" s="37"/>
      <c r="C13" s="38"/>
      <c r="D13" s="38"/>
      <c r="E13" s="44" t="s">
        <v>286</v>
      </c>
      <c r="F13" s="38"/>
      <c r="G13" s="38"/>
      <c r="H13" s="38"/>
      <c r="I13" s="38"/>
      <c r="J13" s="39"/>
    </row>
    <row r="14" ht="75">
      <c r="A14" s="29" t="s">
        <v>36</v>
      </c>
      <c r="B14" s="37"/>
      <c r="C14" s="38"/>
      <c r="D14" s="38"/>
      <c r="E14" s="31" t="s">
        <v>94</v>
      </c>
      <c r="F14" s="38"/>
      <c r="G14" s="38"/>
      <c r="H14" s="38"/>
      <c r="I14" s="38"/>
      <c r="J14" s="39"/>
    </row>
    <row r="15">
      <c r="A15" s="29" t="s">
        <v>29</v>
      </c>
      <c r="B15" s="29">
        <v>37</v>
      </c>
      <c r="C15" s="30" t="s">
        <v>89</v>
      </c>
      <c r="D15" s="29" t="s">
        <v>95</v>
      </c>
      <c r="E15" s="31" t="s">
        <v>96</v>
      </c>
      <c r="F15" s="32" t="s">
        <v>92</v>
      </c>
      <c r="G15" s="33">
        <v>10.35</v>
      </c>
      <c r="H15" s="34">
        <v>0</v>
      </c>
      <c r="I15" s="35">
        <f>ROUND(G15*H15,P4)</f>
        <v>0</v>
      </c>
      <c r="J15" s="29"/>
      <c r="O15" s="36">
        <f>I15*0.21</f>
        <v>0</v>
      </c>
      <c r="P15">
        <v>3</v>
      </c>
    </row>
    <row r="16">
      <c r="A16" s="29" t="s">
        <v>34</v>
      </c>
      <c r="B16" s="37"/>
      <c r="C16" s="38"/>
      <c r="D16" s="38"/>
      <c r="E16" s="43" t="s">
        <v>31</v>
      </c>
      <c r="F16" s="38"/>
      <c r="G16" s="38"/>
      <c r="H16" s="38"/>
      <c r="I16" s="38"/>
      <c r="J16" s="39"/>
    </row>
    <row r="17">
      <c r="A17" s="29" t="s">
        <v>82</v>
      </c>
      <c r="B17" s="37"/>
      <c r="C17" s="38"/>
      <c r="D17" s="38"/>
      <c r="E17" s="44" t="s">
        <v>287</v>
      </c>
      <c r="F17" s="38"/>
      <c r="G17" s="38"/>
      <c r="H17" s="38"/>
      <c r="I17" s="38"/>
      <c r="J17" s="39"/>
    </row>
    <row r="18" ht="75">
      <c r="A18" s="29" t="s">
        <v>36</v>
      </c>
      <c r="B18" s="37"/>
      <c r="C18" s="38"/>
      <c r="D18" s="38"/>
      <c r="E18" s="31" t="s">
        <v>94</v>
      </c>
      <c r="F18" s="38"/>
      <c r="G18" s="38"/>
      <c r="H18" s="38"/>
      <c r="I18" s="38"/>
      <c r="J18" s="39"/>
    </row>
    <row r="19">
      <c r="A19" s="23" t="s">
        <v>26</v>
      </c>
      <c r="B19" s="24"/>
      <c r="C19" s="25" t="s">
        <v>90</v>
      </c>
      <c r="D19" s="26"/>
      <c r="E19" s="23" t="s">
        <v>98</v>
      </c>
      <c r="F19" s="26"/>
      <c r="G19" s="26"/>
      <c r="H19" s="26"/>
      <c r="I19" s="27">
        <f>SUMIFS(I20:I67,A20:A67,"P")</f>
        <v>0</v>
      </c>
      <c r="J19" s="28"/>
    </row>
    <row r="20">
      <c r="A20" s="29" t="s">
        <v>29</v>
      </c>
      <c r="B20" s="29">
        <v>1</v>
      </c>
      <c r="C20" s="30" t="s">
        <v>288</v>
      </c>
      <c r="D20" s="29" t="s">
        <v>31</v>
      </c>
      <c r="E20" s="31" t="s">
        <v>289</v>
      </c>
      <c r="F20" s="32" t="s">
        <v>131</v>
      </c>
      <c r="G20" s="33">
        <v>25</v>
      </c>
      <c r="H20" s="34">
        <v>0</v>
      </c>
      <c r="I20" s="35">
        <f>ROUND(G20*H20,P4)</f>
        <v>0</v>
      </c>
      <c r="J20" s="29"/>
      <c r="O20" s="36">
        <f>I20*0.21</f>
        <v>0</v>
      </c>
      <c r="P20">
        <v>3</v>
      </c>
    </row>
    <row r="21">
      <c r="A21" s="29" t="s">
        <v>34</v>
      </c>
      <c r="B21" s="37"/>
      <c r="C21" s="38"/>
      <c r="D21" s="38"/>
      <c r="E21" s="43" t="s">
        <v>31</v>
      </c>
      <c r="F21" s="38"/>
      <c r="G21" s="38"/>
      <c r="H21" s="38"/>
      <c r="I21" s="38"/>
      <c r="J21" s="39"/>
    </row>
    <row r="22" ht="30">
      <c r="A22" s="29" t="s">
        <v>82</v>
      </c>
      <c r="B22" s="37"/>
      <c r="C22" s="38"/>
      <c r="D22" s="38"/>
      <c r="E22" s="44" t="s">
        <v>290</v>
      </c>
      <c r="F22" s="38"/>
      <c r="G22" s="38"/>
      <c r="H22" s="38"/>
      <c r="I22" s="38"/>
      <c r="J22" s="39"/>
    </row>
    <row r="23" ht="90">
      <c r="A23" s="29" t="s">
        <v>36</v>
      </c>
      <c r="B23" s="37"/>
      <c r="C23" s="38"/>
      <c r="D23" s="38"/>
      <c r="E23" s="31" t="s">
        <v>291</v>
      </c>
      <c r="F23" s="38"/>
      <c r="G23" s="38"/>
      <c r="H23" s="38"/>
      <c r="I23" s="38"/>
      <c r="J23" s="39"/>
    </row>
    <row r="24">
      <c r="A24" s="29" t="s">
        <v>29</v>
      </c>
      <c r="B24" s="29">
        <v>2</v>
      </c>
      <c r="C24" s="30" t="s">
        <v>292</v>
      </c>
      <c r="D24" s="29" t="s">
        <v>31</v>
      </c>
      <c r="E24" s="31" t="s">
        <v>293</v>
      </c>
      <c r="F24" s="32" t="s">
        <v>183</v>
      </c>
      <c r="G24" s="33">
        <v>4</v>
      </c>
      <c r="H24" s="34">
        <v>0</v>
      </c>
      <c r="I24" s="35">
        <f>ROUND(G24*H24,P4)</f>
        <v>0</v>
      </c>
      <c r="J24" s="29"/>
      <c r="O24" s="36">
        <f>I24*0.21</f>
        <v>0</v>
      </c>
      <c r="P24">
        <v>3</v>
      </c>
    </row>
    <row r="25">
      <c r="A25" s="29" t="s">
        <v>34</v>
      </c>
      <c r="B25" s="37"/>
      <c r="C25" s="38"/>
      <c r="D25" s="38"/>
      <c r="E25" s="43" t="s">
        <v>31</v>
      </c>
      <c r="F25" s="38"/>
      <c r="G25" s="38"/>
      <c r="H25" s="38"/>
      <c r="I25" s="38"/>
      <c r="J25" s="39"/>
    </row>
    <row r="26" ht="30">
      <c r="A26" s="29" t="s">
        <v>82</v>
      </c>
      <c r="B26" s="37"/>
      <c r="C26" s="38"/>
      <c r="D26" s="38"/>
      <c r="E26" s="44" t="s">
        <v>294</v>
      </c>
      <c r="F26" s="38"/>
      <c r="G26" s="38"/>
      <c r="H26" s="38"/>
      <c r="I26" s="38"/>
      <c r="J26" s="39"/>
    </row>
    <row r="27" ht="225">
      <c r="A27" s="29" t="s">
        <v>36</v>
      </c>
      <c r="B27" s="37"/>
      <c r="C27" s="38"/>
      <c r="D27" s="38"/>
      <c r="E27" s="31" t="s">
        <v>295</v>
      </c>
      <c r="F27" s="38"/>
      <c r="G27" s="38"/>
      <c r="H27" s="38"/>
      <c r="I27" s="38"/>
      <c r="J27" s="39"/>
    </row>
    <row r="28">
      <c r="A28" s="29" t="s">
        <v>29</v>
      </c>
      <c r="B28" s="29">
        <v>3</v>
      </c>
      <c r="C28" s="30" t="s">
        <v>296</v>
      </c>
      <c r="D28" s="29" t="s">
        <v>31</v>
      </c>
      <c r="E28" s="31" t="s">
        <v>297</v>
      </c>
      <c r="F28" s="32" t="s">
        <v>183</v>
      </c>
      <c r="G28" s="33">
        <v>4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34</v>
      </c>
      <c r="B29" s="37"/>
      <c r="C29" s="38"/>
      <c r="D29" s="38"/>
      <c r="E29" s="43" t="s">
        <v>31</v>
      </c>
      <c r="F29" s="38"/>
      <c r="G29" s="38"/>
      <c r="H29" s="38"/>
      <c r="I29" s="38"/>
      <c r="J29" s="39"/>
    </row>
    <row r="30" ht="30">
      <c r="A30" s="29" t="s">
        <v>82</v>
      </c>
      <c r="B30" s="37"/>
      <c r="C30" s="38"/>
      <c r="D30" s="38"/>
      <c r="E30" s="44" t="s">
        <v>298</v>
      </c>
      <c r="F30" s="38"/>
      <c r="G30" s="38"/>
      <c r="H30" s="38"/>
      <c r="I30" s="38"/>
      <c r="J30" s="39"/>
    </row>
    <row r="31" ht="225">
      <c r="A31" s="29" t="s">
        <v>36</v>
      </c>
      <c r="B31" s="37"/>
      <c r="C31" s="38"/>
      <c r="D31" s="38"/>
      <c r="E31" s="31" t="s">
        <v>295</v>
      </c>
      <c r="F31" s="38"/>
      <c r="G31" s="38"/>
      <c r="H31" s="38"/>
      <c r="I31" s="38"/>
      <c r="J31" s="39"/>
    </row>
    <row r="32">
      <c r="A32" s="29" t="s">
        <v>29</v>
      </c>
      <c r="B32" s="29">
        <v>4</v>
      </c>
      <c r="C32" s="30" t="s">
        <v>299</v>
      </c>
      <c r="D32" s="29" t="s">
        <v>31</v>
      </c>
      <c r="E32" s="31" t="s">
        <v>300</v>
      </c>
      <c r="F32" s="32" t="s">
        <v>183</v>
      </c>
      <c r="G32" s="33">
        <v>1</v>
      </c>
      <c r="H32" s="34">
        <v>0</v>
      </c>
      <c r="I32" s="35">
        <f>ROUND(G32*H32,P4)</f>
        <v>0</v>
      </c>
      <c r="J32" s="29"/>
      <c r="O32" s="36">
        <f>I32*0.21</f>
        <v>0</v>
      </c>
      <c r="P32">
        <v>3</v>
      </c>
    </row>
    <row r="33">
      <c r="A33" s="29" t="s">
        <v>34</v>
      </c>
      <c r="B33" s="37"/>
      <c r="C33" s="38"/>
      <c r="D33" s="38"/>
      <c r="E33" s="43" t="s">
        <v>31</v>
      </c>
      <c r="F33" s="38"/>
      <c r="G33" s="38"/>
      <c r="H33" s="38"/>
      <c r="I33" s="38"/>
      <c r="J33" s="39"/>
    </row>
    <row r="34" ht="30">
      <c r="A34" s="29" t="s">
        <v>82</v>
      </c>
      <c r="B34" s="37"/>
      <c r="C34" s="38"/>
      <c r="D34" s="38"/>
      <c r="E34" s="44" t="s">
        <v>301</v>
      </c>
      <c r="F34" s="38"/>
      <c r="G34" s="38"/>
      <c r="H34" s="38"/>
      <c r="I34" s="38"/>
      <c r="J34" s="39"/>
    </row>
    <row r="35" ht="225">
      <c r="A35" s="29" t="s">
        <v>36</v>
      </c>
      <c r="B35" s="37"/>
      <c r="C35" s="38"/>
      <c r="D35" s="38"/>
      <c r="E35" s="31" t="s">
        <v>295</v>
      </c>
      <c r="F35" s="38"/>
      <c r="G35" s="38"/>
      <c r="H35" s="38"/>
      <c r="I35" s="38"/>
      <c r="J35" s="39"/>
    </row>
    <row r="36" ht="30">
      <c r="A36" s="29" t="s">
        <v>29</v>
      </c>
      <c r="B36" s="29">
        <v>5</v>
      </c>
      <c r="C36" s="30" t="s">
        <v>99</v>
      </c>
      <c r="D36" s="29" t="s">
        <v>31</v>
      </c>
      <c r="E36" s="31" t="s">
        <v>100</v>
      </c>
      <c r="F36" s="32" t="s">
        <v>101</v>
      </c>
      <c r="G36" s="33">
        <v>110.23</v>
      </c>
      <c r="H36" s="34">
        <v>0</v>
      </c>
      <c r="I36" s="35">
        <f>ROUND(G36*H36,P4)</f>
        <v>0</v>
      </c>
      <c r="J36" s="29"/>
      <c r="O36" s="36">
        <f>I36*0.21</f>
        <v>0</v>
      </c>
      <c r="P36">
        <v>3</v>
      </c>
    </row>
    <row r="37">
      <c r="A37" s="29" t="s">
        <v>34</v>
      </c>
      <c r="B37" s="37"/>
      <c r="C37" s="38"/>
      <c r="D37" s="38"/>
      <c r="E37" s="43" t="s">
        <v>31</v>
      </c>
      <c r="F37" s="38"/>
      <c r="G37" s="38"/>
      <c r="H37" s="38"/>
      <c r="I37" s="38"/>
      <c r="J37" s="39"/>
    </row>
    <row r="38" ht="90">
      <c r="A38" s="29" t="s">
        <v>82</v>
      </c>
      <c r="B38" s="37"/>
      <c r="C38" s="38"/>
      <c r="D38" s="38"/>
      <c r="E38" s="44" t="s">
        <v>302</v>
      </c>
      <c r="F38" s="38"/>
      <c r="G38" s="38"/>
      <c r="H38" s="38"/>
      <c r="I38" s="38"/>
      <c r="J38" s="39"/>
    </row>
    <row r="39" ht="120">
      <c r="A39" s="29" t="s">
        <v>36</v>
      </c>
      <c r="B39" s="37"/>
      <c r="C39" s="38"/>
      <c r="D39" s="38"/>
      <c r="E39" s="31" t="s">
        <v>103</v>
      </c>
      <c r="F39" s="38"/>
      <c r="G39" s="38"/>
      <c r="H39" s="38"/>
      <c r="I39" s="38"/>
      <c r="J39" s="39"/>
    </row>
    <row r="40">
      <c r="A40" s="29" t="s">
        <v>29</v>
      </c>
      <c r="B40" s="29">
        <v>6</v>
      </c>
      <c r="C40" s="30" t="s">
        <v>122</v>
      </c>
      <c r="D40" s="29" t="s">
        <v>31</v>
      </c>
      <c r="E40" s="31" t="s">
        <v>123</v>
      </c>
      <c r="F40" s="32" t="s">
        <v>101</v>
      </c>
      <c r="G40" s="33">
        <v>561.76999999999998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>
      <c r="A41" s="29" t="s">
        <v>34</v>
      </c>
      <c r="B41" s="37"/>
      <c r="C41" s="38"/>
      <c r="D41" s="38"/>
      <c r="E41" s="43" t="s">
        <v>31</v>
      </c>
      <c r="F41" s="38"/>
      <c r="G41" s="38"/>
      <c r="H41" s="38"/>
      <c r="I41" s="38"/>
      <c r="J41" s="39"/>
    </row>
    <row r="42" ht="90">
      <c r="A42" s="29" t="s">
        <v>82</v>
      </c>
      <c r="B42" s="37"/>
      <c r="C42" s="38"/>
      <c r="D42" s="38"/>
      <c r="E42" s="44" t="s">
        <v>303</v>
      </c>
      <c r="F42" s="38"/>
      <c r="G42" s="38"/>
      <c r="H42" s="38"/>
      <c r="I42" s="38"/>
      <c r="J42" s="39"/>
    </row>
    <row r="43" ht="120">
      <c r="A43" s="29" t="s">
        <v>36</v>
      </c>
      <c r="B43" s="37"/>
      <c r="C43" s="38"/>
      <c r="D43" s="38"/>
      <c r="E43" s="31" t="s">
        <v>103</v>
      </c>
      <c r="F43" s="38"/>
      <c r="G43" s="38"/>
      <c r="H43" s="38"/>
      <c r="I43" s="38"/>
      <c r="J43" s="39"/>
    </row>
    <row r="44">
      <c r="A44" s="29" t="s">
        <v>29</v>
      </c>
      <c r="B44" s="29">
        <v>7</v>
      </c>
      <c r="C44" s="30" t="s">
        <v>129</v>
      </c>
      <c r="D44" s="29" t="s">
        <v>31</v>
      </c>
      <c r="E44" s="31" t="s">
        <v>130</v>
      </c>
      <c r="F44" s="32" t="s">
        <v>131</v>
      </c>
      <c r="G44" s="33">
        <v>963</v>
      </c>
      <c r="H44" s="34">
        <v>0</v>
      </c>
      <c r="I44" s="35">
        <f>ROUND(G44*H44,P4)</f>
        <v>0</v>
      </c>
      <c r="J44" s="29"/>
      <c r="O44" s="36">
        <f>I44*0.21</f>
        <v>0</v>
      </c>
      <c r="P44">
        <v>3</v>
      </c>
    </row>
    <row r="45">
      <c r="A45" s="29" t="s">
        <v>34</v>
      </c>
      <c r="B45" s="37"/>
      <c r="C45" s="38"/>
      <c r="D45" s="38"/>
      <c r="E45" s="43" t="s">
        <v>31</v>
      </c>
      <c r="F45" s="38"/>
      <c r="G45" s="38"/>
      <c r="H45" s="38"/>
      <c r="I45" s="38"/>
      <c r="J45" s="39"/>
    </row>
    <row r="46" ht="30">
      <c r="A46" s="29" t="s">
        <v>82</v>
      </c>
      <c r="B46" s="37"/>
      <c r="C46" s="38"/>
      <c r="D46" s="38"/>
      <c r="E46" s="44" t="s">
        <v>304</v>
      </c>
      <c r="F46" s="38"/>
      <c r="G46" s="38"/>
      <c r="H46" s="38"/>
      <c r="I46" s="38"/>
      <c r="J46" s="39"/>
    </row>
    <row r="47" ht="120">
      <c r="A47" s="29" t="s">
        <v>36</v>
      </c>
      <c r="B47" s="37"/>
      <c r="C47" s="38"/>
      <c r="D47" s="38"/>
      <c r="E47" s="31" t="s">
        <v>133</v>
      </c>
      <c r="F47" s="38"/>
      <c r="G47" s="38"/>
      <c r="H47" s="38"/>
      <c r="I47" s="38"/>
      <c r="J47" s="39"/>
    </row>
    <row r="48">
      <c r="A48" s="29" t="s">
        <v>29</v>
      </c>
      <c r="B48" s="29">
        <v>8</v>
      </c>
      <c r="C48" s="30" t="s">
        <v>134</v>
      </c>
      <c r="D48" s="29" t="s">
        <v>31</v>
      </c>
      <c r="E48" s="31" t="s">
        <v>135</v>
      </c>
      <c r="F48" s="32" t="s">
        <v>109</v>
      </c>
      <c r="G48" s="33">
        <v>1292</v>
      </c>
      <c r="H48" s="34">
        <v>0</v>
      </c>
      <c r="I48" s="35">
        <f>ROUND(G48*H48,P4)</f>
        <v>0</v>
      </c>
      <c r="J48" s="29"/>
      <c r="O48" s="36">
        <f>I48*0.21</f>
        <v>0</v>
      </c>
      <c r="P48">
        <v>3</v>
      </c>
    </row>
    <row r="49">
      <c r="A49" s="29" t="s">
        <v>34</v>
      </c>
      <c r="B49" s="37"/>
      <c r="C49" s="38"/>
      <c r="D49" s="38"/>
      <c r="E49" s="43" t="s">
        <v>31</v>
      </c>
      <c r="F49" s="38"/>
      <c r="G49" s="38"/>
      <c r="H49" s="38"/>
      <c r="I49" s="38"/>
      <c r="J49" s="39"/>
    </row>
    <row r="50" ht="30">
      <c r="A50" s="29" t="s">
        <v>82</v>
      </c>
      <c r="B50" s="37"/>
      <c r="C50" s="38"/>
      <c r="D50" s="38"/>
      <c r="E50" s="44" t="s">
        <v>305</v>
      </c>
      <c r="F50" s="38"/>
      <c r="G50" s="38"/>
      <c r="H50" s="38"/>
      <c r="I50" s="38"/>
      <c r="J50" s="39"/>
    </row>
    <row r="51" ht="120">
      <c r="A51" s="29" t="s">
        <v>36</v>
      </c>
      <c r="B51" s="37"/>
      <c r="C51" s="38"/>
      <c r="D51" s="38"/>
      <c r="E51" s="31" t="s">
        <v>133</v>
      </c>
      <c r="F51" s="38"/>
      <c r="G51" s="38"/>
      <c r="H51" s="38"/>
      <c r="I51" s="38"/>
      <c r="J51" s="39"/>
    </row>
    <row r="52">
      <c r="A52" s="29" t="s">
        <v>29</v>
      </c>
      <c r="B52" s="29">
        <v>9</v>
      </c>
      <c r="C52" s="30" t="s">
        <v>306</v>
      </c>
      <c r="D52" s="29" t="s">
        <v>31</v>
      </c>
      <c r="E52" s="31" t="s">
        <v>307</v>
      </c>
      <c r="F52" s="32" t="s">
        <v>101</v>
      </c>
      <c r="G52" s="33">
        <v>22.399999999999999</v>
      </c>
      <c r="H52" s="34">
        <v>0</v>
      </c>
      <c r="I52" s="35">
        <f>ROUND(G52*H52,P4)</f>
        <v>0</v>
      </c>
      <c r="J52" s="29"/>
      <c r="O52" s="36">
        <f>I52*0.21</f>
        <v>0</v>
      </c>
      <c r="P52">
        <v>3</v>
      </c>
    </row>
    <row r="53">
      <c r="A53" s="29" t="s">
        <v>34</v>
      </c>
      <c r="B53" s="37"/>
      <c r="C53" s="38"/>
      <c r="D53" s="38"/>
      <c r="E53" s="43" t="s">
        <v>31</v>
      </c>
      <c r="F53" s="38"/>
      <c r="G53" s="38"/>
      <c r="H53" s="38"/>
      <c r="I53" s="38"/>
      <c r="J53" s="39"/>
    </row>
    <row r="54">
      <c r="A54" s="29" t="s">
        <v>82</v>
      </c>
      <c r="B54" s="37"/>
      <c r="C54" s="38"/>
      <c r="D54" s="38"/>
      <c r="E54" s="44" t="s">
        <v>308</v>
      </c>
      <c r="F54" s="38"/>
      <c r="G54" s="38"/>
      <c r="H54" s="38"/>
      <c r="I54" s="38"/>
      <c r="J54" s="39"/>
    </row>
    <row r="55" ht="345">
      <c r="A55" s="29" t="s">
        <v>36</v>
      </c>
      <c r="B55" s="37"/>
      <c r="C55" s="38"/>
      <c r="D55" s="38"/>
      <c r="E55" s="31" t="s">
        <v>309</v>
      </c>
      <c r="F55" s="38"/>
      <c r="G55" s="38"/>
      <c r="H55" s="38"/>
      <c r="I55" s="38"/>
      <c r="J55" s="39"/>
    </row>
    <row r="56">
      <c r="A56" s="29" t="s">
        <v>29</v>
      </c>
      <c r="B56" s="29">
        <v>10</v>
      </c>
      <c r="C56" s="30" t="s">
        <v>152</v>
      </c>
      <c r="D56" s="29" t="s">
        <v>31</v>
      </c>
      <c r="E56" s="31" t="s">
        <v>153</v>
      </c>
      <c r="F56" s="32" t="s">
        <v>131</v>
      </c>
      <c r="G56" s="33">
        <v>985.5</v>
      </c>
      <c r="H56" s="34">
        <v>0</v>
      </c>
      <c r="I56" s="35">
        <f>ROUND(G56*H56,P4)</f>
        <v>0</v>
      </c>
      <c r="J56" s="29"/>
      <c r="O56" s="36">
        <f>I56*0.21</f>
        <v>0</v>
      </c>
      <c r="P56">
        <v>3</v>
      </c>
    </row>
    <row r="57">
      <c r="A57" s="29" t="s">
        <v>34</v>
      </c>
      <c r="B57" s="37"/>
      <c r="C57" s="38"/>
      <c r="D57" s="38"/>
      <c r="E57" s="43" t="s">
        <v>31</v>
      </c>
      <c r="F57" s="38"/>
      <c r="G57" s="38"/>
      <c r="H57" s="38"/>
      <c r="I57" s="38"/>
      <c r="J57" s="39"/>
    </row>
    <row r="58" ht="30">
      <c r="A58" s="29" t="s">
        <v>82</v>
      </c>
      <c r="B58" s="37"/>
      <c r="C58" s="38"/>
      <c r="D58" s="38"/>
      <c r="E58" s="44" t="s">
        <v>310</v>
      </c>
      <c r="F58" s="38"/>
      <c r="G58" s="38"/>
      <c r="H58" s="38"/>
      <c r="I58" s="38"/>
      <c r="J58" s="39"/>
    </row>
    <row r="59" ht="75">
      <c r="A59" s="29" t="s">
        <v>36</v>
      </c>
      <c r="B59" s="37"/>
      <c r="C59" s="38"/>
      <c r="D59" s="38"/>
      <c r="E59" s="31" t="s">
        <v>155</v>
      </c>
      <c r="F59" s="38"/>
      <c r="G59" s="38"/>
      <c r="H59" s="38"/>
      <c r="I59" s="38"/>
      <c r="J59" s="39"/>
    </row>
    <row r="60" ht="30">
      <c r="A60" s="29" t="s">
        <v>29</v>
      </c>
      <c r="B60" s="29">
        <v>11</v>
      </c>
      <c r="C60" s="30" t="s">
        <v>311</v>
      </c>
      <c r="D60" s="29" t="s">
        <v>31</v>
      </c>
      <c r="E60" s="31" t="s">
        <v>312</v>
      </c>
      <c r="F60" s="32" t="s">
        <v>183</v>
      </c>
      <c r="G60" s="33">
        <v>43</v>
      </c>
      <c r="H60" s="34">
        <v>0</v>
      </c>
      <c r="I60" s="35">
        <f>ROUND(G60*H60,P4)</f>
        <v>0</v>
      </c>
      <c r="J60" s="29"/>
      <c r="O60" s="36">
        <f>I60*0.21</f>
        <v>0</v>
      </c>
      <c r="P60">
        <v>3</v>
      </c>
    </row>
    <row r="61">
      <c r="A61" s="29" t="s">
        <v>34</v>
      </c>
      <c r="B61" s="37"/>
      <c r="C61" s="38"/>
      <c r="D61" s="38"/>
      <c r="E61" s="43" t="s">
        <v>31</v>
      </c>
      <c r="F61" s="38"/>
      <c r="G61" s="38"/>
      <c r="H61" s="38"/>
      <c r="I61" s="38"/>
      <c r="J61" s="39"/>
    </row>
    <row r="62" ht="60">
      <c r="A62" s="29" t="s">
        <v>82</v>
      </c>
      <c r="B62" s="37"/>
      <c r="C62" s="38"/>
      <c r="D62" s="38"/>
      <c r="E62" s="44" t="s">
        <v>313</v>
      </c>
      <c r="F62" s="38"/>
      <c r="G62" s="38"/>
      <c r="H62" s="38"/>
      <c r="I62" s="38"/>
      <c r="J62" s="39"/>
    </row>
    <row r="63" ht="210">
      <c r="A63" s="29" t="s">
        <v>36</v>
      </c>
      <c r="B63" s="37"/>
      <c r="C63" s="38"/>
      <c r="D63" s="38"/>
      <c r="E63" s="31" t="s">
        <v>314</v>
      </c>
      <c r="F63" s="38"/>
      <c r="G63" s="38"/>
      <c r="H63" s="38"/>
      <c r="I63" s="38"/>
      <c r="J63" s="39"/>
    </row>
    <row r="64" ht="30">
      <c r="A64" s="29" t="s">
        <v>29</v>
      </c>
      <c r="B64" s="29">
        <v>12</v>
      </c>
      <c r="C64" s="30" t="s">
        <v>315</v>
      </c>
      <c r="D64" s="29" t="s">
        <v>31</v>
      </c>
      <c r="E64" s="31" t="s">
        <v>316</v>
      </c>
      <c r="F64" s="32" t="s">
        <v>183</v>
      </c>
      <c r="G64" s="33">
        <v>15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>
      <c r="A65" s="29" t="s">
        <v>34</v>
      </c>
      <c r="B65" s="37"/>
      <c r="C65" s="38"/>
      <c r="D65" s="38"/>
      <c r="E65" s="43" t="s">
        <v>31</v>
      </c>
      <c r="F65" s="38"/>
      <c r="G65" s="38"/>
      <c r="H65" s="38"/>
      <c r="I65" s="38"/>
      <c r="J65" s="39"/>
    </row>
    <row r="66" ht="90">
      <c r="A66" s="29" t="s">
        <v>82</v>
      </c>
      <c r="B66" s="37"/>
      <c r="C66" s="38"/>
      <c r="D66" s="38"/>
      <c r="E66" s="44" t="s">
        <v>317</v>
      </c>
      <c r="F66" s="38"/>
      <c r="G66" s="38"/>
      <c r="H66" s="38"/>
      <c r="I66" s="38"/>
      <c r="J66" s="39"/>
    </row>
    <row r="67" ht="210">
      <c r="A67" s="29" t="s">
        <v>36</v>
      </c>
      <c r="B67" s="37"/>
      <c r="C67" s="38"/>
      <c r="D67" s="38"/>
      <c r="E67" s="31" t="s">
        <v>314</v>
      </c>
      <c r="F67" s="38"/>
      <c r="G67" s="38"/>
      <c r="H67" s="38"/>
      <c r="I67" s="38"/>
      <c r="J67" s="39"/>
    </row>
    <row r="68">
      <c r="A68" s="23" t="s">
        <v>26</v>
      </c>
      <c r="B68" s="24"/>
      <c r="C68" s="25" t="s">
        <v>161</v>
      </c>
      <c r="D68" s="26"/>
      <c r="E68" s="23" t="s">
        <v>162</v>
      </c>
      <c r="F68" s="26"/>
      <c r="G68" s="26"/>
      <c r="H68" s="26"/>
      <c r="I68" s="27">
        <f>SUMIFS(I69:I108,A69:A108,"P")</f>
        <v>0</v>
      </c>
      <c r="J68" s="28"/>
    </row>
    <row r="69">
      <c r="A69" s="29" t="s">
        <v>29</v>
      </c>
      <c r="B69" s="29">
        <v>13</v>
      </c>
      <c r="C69" s="30" t="s">
        <v>318</v>
      </c>
      <c r="D69" s="29" t="s">
        <v>31</v>
      </c>
      <c r="E69" s="31" t="s">
        <v>319</v>
      </c>
      <c r="F69" s="32" t="s">
        <v>101</v>
      </c>
      <c r="G69" s="33">
        <v>2.2999999999999998</v>
      </c>
      <c r="H69" s="34">
        <v>0</v>
      </c>
      <c r="I69" s="35">
        <f>ROUND(G69*H69,P4)</f>
        <v>0</v>
      </c>
      <c r="J69" s="29"/>
      <c r="O69" s="36">
        <f>I69*0.21</f>
        <v>0</v>
      </c>
      <c r="P69">
        <v>3</v>
      </c>
    </row>
    <row r="70">
      <c r="A70" s="29" t="s">
        <v>34</v>
      </c>
      <c r="B70" s="37"/>
      <c r="C70" s="38"/>
      <c r="D70" s="38"/>
      <c r="E70" s="43" t="s">
        <v>31</v>
      </c>
      <c r="F70" s="38"/>
      <c r="G70" s="38"/>
      <c r="H70" s="38"/>
      <c r="I70" s="38"/>
      <c r="J70" s="39"/>
    </row>
    <row r="71" ht="30">
      <c r="A71" s="29" t="s">
        <v>82</v>
      </c>
      <c r="B71" s="37"/>
      <c r="C71" s="38"/>
      <c r="D71" s="38"/>
      <c r="E71" s="44" t="s">
        <v>320</v>
      </c>
      <c r="F71" s="38"/>
      <c r="G71" s="38"/>
      <c r="H71" s="38"/>
      <c r="I71" s="38"/>
      <c r="J71" s="39"/>
    </row>
    <row r="72" ht="165">
      <c r="A72" s="29" t="s">
        <v>36</v>
      </c>
      <c r="B72" s="37"/>
      <c r="C72" s="38"/>
      <c r="D72" s="38"/>
      <c r="E72" s="31" t="s">
        <v>166</v>
      </c>
      <c r="F72" s="38"/>
      <c r="G72" s="38"/>
      <c r="H72" s="38"/>
      <c r="I72" s="38"/>
      <c r="J72" s="39"/>
    </row>
    <row r="73">
      <c r="A73" s="29" t="s">
        <v>29</v>
      </c>
      <c r="B73" s="29">
        <v>14</v>
      </c>
      <c r="C73" s="30" t="s">
        <v>167</v>
      </c>
      <c r="D73" s="29" t="s">
        <v>31</v>
      </c>
      <c r="E73" s="31" t="s">
        <v>168</v>
      </c>
      <c r="F73" s="32" t="s">
        <v>131</v>
      </c>
      <c r="G73" s="33">
        <v>696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>
      <c r="A74" s="29" t="s">
        <v>34</v>
      </c>
      <c r="B74" s="37"/>
      <c r="C74" s="38"/>
      <c r="D74" s="38"/>
      <c r="E74" s="43" t="s">
        <v>31</v>
      </c>
      <c r="F74" s="38"/>
      <c r="G74" s="38"/>
      <c r="H74" s="38"/>
      <c r="I74" s="38"/>
      <c r="J74" s="39"/>
    </row>
    <row r="75" ht="45">
      <c r="A75" s="29" t="s">
        <v>82</v>
      </c>
      <c r="B75" s="37"/>
      <c r="C75" s="38"/>
      <c r="D75" s="38"/>
      <c r="E75" s="44" t="s">
        <v>321</v>
      </c>
      <c r="F75" s="38"/>
      <c r="G75" s="38"/>
      <c r="H75" s="38"/>
      <c r="I75" s="38"/>
      <c r="J75" s="39"/>
    </row>
    <row r="76" ht="90">
      <c r="A76" s="29" t="s">
        <v>36</v>
      </c>
      <c r="B76" s="37"/>
      <c r="C76" s="38"/>
      <c r="D76" s="38"/>
      <c r="E76" s="31" t="s">
        <v>170</v>
      </c>
      <c r="F76" s="38"/>
      <c r="G76" s="38"/>
      <c r="H76" s="38"/>
      <c r="I76" s="38"/>
      <c r="J76" s="39"/>
    </row>
    <row r="77">
      <c r="A77" s="29" t="s">
        <v>29</v>
      </c>
      <c r="B77" s="29">
        <v>15</v>
      </c>
      <c r="C77" s="30" t="s">
        <v>322</v>
      </c>
      <c r="D77" s="29" t="s">
        <v>31</v>
      </c>
      <c r="E77" s="31" t="s">
        <v>323</v>
      </c>
      <c r="F77" s="32" t="s">
        <v>131</v>
      </c>
      <c r="G77" s="33">
        <v>5868</v>
      </c>
      <c r="H77" s="34">
        <v>0</v>
      </c>
      <c r="I77" s="35">
        <f>ROUND(G77*H77,P4)</f>
        <v>0</v>
      </c>
      <c r="J77" s="29"/>
      <c r="O77" s="36">
        <f>I77*0.21</f>
        <v>0</v>
      </c>
      <c r="P77">
        <v>3</v>
      </c>
    </row>
    <row r="78">
      <c r="A78" s="29" t="s">
        <v>34</v>
      </c>
      <c r="B78" s="37"/>
      <c r="C78" s="38"/>
      <c r="D78" s="38"/>
      <c r="E78" s="43" t="s">
        <v>31</v>
      </c>
      <c r="F78" s="38"/>
      <c r="G78" s="38"/>
      <c r="H78" s="38"/>
      <c r="I78" s="38"/>
      <c r="J78" s="39"/>
    </row>
    <row r="79">
      <c r="A79" s="29" t="s">
        <v>82</v>
      </c>
      <c r="B79" s="37"/>
      <c r="C79" s="38"/>
      <c r="D79" s="38"/>
      <c r="E79" s="44" t="s">
        <v>324</v>
      </c>
      <c r="F79" s="38"/>
      <c r="G79" s="38"/>
      <c r="H79" s="38"/>
      <c r="I79" s="38"/>
      <c r="J79" s="39"/>
    </row>
    <row r="80" ht="120">
      <c r="A80" s="29" t="s">
        <v>36</v>
      </c>
      <c r="B80" s="37"/>
      <c r="C80" s="38"/>
      <c r="D80" s="38"/>
      <c r="E80" s="31" t="s">
        <v>325</v>
      </c>
      <c r="F80" s="38"/>
      <c r="G80" s="38"/>
      <c r="H80" s="38"/>
      <c r="I80" s="38"/>
      <c r="J80" s="39"/>
    </row>
    <row r="81">
      <c r="A81" s="29" t="s">
        <v>29</v>
      </c>
      <c r="B81" s="29">
        <v>16</v>
      </c>
      <c r="C81" s="30" t="s">
        <v>177</v>
      </c>
      <c r="D81" s="29" t="s">
        <v>31</v>
      </c>
      <c r="E81" s="31" t="s">
        <v>178</v>
      </c>
      <c r="F81" s="32" t="s">
        <v>131</v>
      </c>
      <c r="G81" s="33">
        <v>963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>
      <c r="A82" s="29" t="s">
        <v>34</v>
      </c>
      <c r="B82" s="37"/>
      <c r="C82" s="38"/>
      <c r="D82" s="38"/>
      <c r="E82" s="43" t="s">
        <v>31</v>
      </c>
      <c r="F82" s="38"/>
      <c r="G82" s="38"/>
      <c r="H82" s="38"/>
      <c r="I82" s="38"/>
      <c r="J82" s="39"/>
    </row>
    <row r="83" ht="30">
      <c r="A83" s="29" t="s">
        <v>82</v>
      </c>
      <c r="B83" s="37"/>
      <c r="C83" s="38"/>
      <c r="D83" s="38"/>
      <c r="E83" s="44" t="s">
        <v>326</v>
      </c>
      <c r="F83" s="38"/>
      <c r="G83" s="38"/>
      <c r="H83" s="38"/>
      <c r="I83" s="38"/>
      <c r="J83" s="39"/>
    </row>
    <row r="84" ht="120">
      <c r="A84" s="29" t="s">
        <v>36</v>
      </c>
      <c r="B84" s="37"/>
      <c r="C84" s="38"/>
      <c r="D84" s="38"/>
      <c r="E84" s="31" t="s">
        <v>180</v>
      </c>
      <c r="F84" s="38"/>
      <c r="G84" s="38"/>
      <c r="H84" s="38"/>
      <c r="I84" s="38"/>
      <c r="J84" s="39"/>
    </row>
    <row r="85">
      <c r="A85" s="29" t="s">
        <v>29</v>
      </c>
      <c r="B85" s="29">
        <v>17</v>
      </c>
      <c r="C85" s="30" t="s">
        <v>191</v>
      </c>
      <c r="D85" s="29" t="s">
        <v>31</v>
      </c>
      <c r="E85" s="31" t="s">
        <v>192</v>
      </c>
      <c r="F85" s="32" t="s">
        <v>131</v>
      </c>
      <c r="G85" s="33">
        <v>4049.1999999999998</v>
      </c>
      <c r="H85" s="34">
        <v>0</v>
      </c>
      <c r="I85" s="35">
        <f>ROUND(G85*H85,P4)</f>
        <v>0</v>
      </c>
      <c r="J85" s="29"/>
      <c r="O85" s="36">
        <f>I85*0.21</f>
        <v>0</v>
      </c>
      <c r="P85">
        <v>3</v>
      </c>
    </row>
    <row r="86">
      <c r="A86" s="29" t="s">
        <v>34</v>
      </c>
      <c r="B86" s="37"/>
      <c r="C86" s="38"/>
      <c r="D86" s="38"/>
      <c r="E86" s="43" t="s">
        <v>31</v>
      </c>
      <c r="F86" s="38"/>
      <c r="G86" s="38"/>
      <c r="H86" s="38"/>
      <c r="I86" s="38"/>
      <c r="J86" s="39"/>
    </row>
    <row r="87">
      <c r="A87" s="29" t="s">
        <v>82</v>
      </c>
      <c r="B87" s="37"/>
      <c r="C87" s="38"/>
      <c r="D87" s="38"/>
      <c r="E87" s="44" t="s">
        <v>327</v>
      </c>
      <c r="F87" s="38"/>
      <c r="G87" s="38"/>
      <c r="H87" s="38"/>
      <c r="I87" s="38"/>
      <c r="J87" s="39"/>
    </row>
    <row r="88" ht="120">
      <c r="A88" s="29" t="s">
        <v>36</v>
      </c>
      <c r="B88" s="37"/>
      <c r="C88" s="38"/>
      <c r="D88" s="38"/>
      <c r="E88" s="31" t="s">
        <v>194</v>
      </c>
      <c r="F88" s="38"/>
      <c r="G88" s="38"/>
      <c r="H88" s="38"/>
      <c r="I88" s="38"/>
      <c r="J88" s="39"/>
    </row>
    <row r="89">
      <c r="A89" s="29" t="s">
        <v>29</v>
      </c>
      <c r="B89" s="29">
        <v>18</v>
      </c>
      <c r="C89" s="30" t="s">
        <v>195</v>
      </c>
      <c r="D89" s="29" t="s">
        <v>31</v>
      </c>
      <c r="E89" s="31" t="s">
        <v>196</v>
      </c>
      <c r="F89" s="32" t="s">
        <v>131</v>
      </c>
      <c r="G89" s="33">
        <v>3984.5999999999999</v>
      </c>
      <c r="H89" s="34">
        <v>0</v>
      </c>
      <c r="I89" s="35">
        <f>ROUND(G89*H89,P4)</f>
        <v>0</v>
      </c>
      <c r="J89" s="29"/>
      <c r="O89" s="36">
        <f>I89*0.21</f>
        <v>0</v>
      </c>
      <c r="P89">
        <v>3</v>
      </c>
    </row>
    <row r="90">
      <c r="A90" s="29" t="s">
        <v>34</v>
      </c>
      <c r="B90" s="37"/>
      <c r="C90" s="38"/>
      <c r="D90" s="38"/>
      <c r="E90" s="43" t="s">
        <v>31</v>
      </c>
      <c r="F90" s="38"/>
      <c r="G90" s="38"/>
      <c r="H90" s="38"/>
      <c r="I90" s="38"/>
      <c r="J90" s="39"/>
    </row>
    <row r="91" ht="30">
      <c r="A91" s="29" t="s">
        <v>82</v>
      </c>
      <c r="B91" s="37"/>
      <c r="C91" s="38"/>
      <c r="D91" s="38"/>
      <c r="E91" s="44" t="s">
        <v>328</v>
      </c>
      <c r="F91" s="38"/>
      <c r="G91" s="38"/>
      <c r="H91" s="38"/>
      <c r="I91" s="38"/>
      <c r="J91" s="39"/>
    </row>
    <row r="92" ht="120">
      <c r="A92" s="29" t="s">
        <v>36</v>
      </c>
      <c r="B92" s="37"/>
      <c r="C92" s="38"/>
      <c r="D92" s="38"/>
      <c r="E92" s="31" t="s">
        <v>194</v>
      </c>
      <c r="F92" s="38"/>
      <c r="G92" s="38"/>
      <c r="H92" s="38"/>
      <c r="I92" s="38"/>
      <c r="J92" s="39"/>
    </row>
    <row r="93">
      <c r="A93" s="29" t="s">
        <v>29</v>
      </c>
      <c r="B93" s="29">
        <v>19</v>
      </c>
      <c r="C93" s="30" t="s">
        <v>198</v>
      </c>
      <c r="D93" s="29" t="s">
        <v>31</v>
      </c>
      <c r="E93" s="31" t="s">
        <v>199</v>
      </c>
      <c r="F93" s="32" t="s">
        <v>131</v>
      </c>
      <c r="G93" s="33">
        <v>3984.5999999999999</v>
      </c>
      <c r="H93" s="34">
        <v>0</v>
      </c>
      <c r="I93" s="35">
        <f>ROUND(G93*H93,P4)</f>
        <v>0</v>
      </c>
      <c r="J93" s="29"/>
      <c r="O93" s="36">
        <f>I93*0.21</f>
        <v>0</v>
      </c>
      <c r="P93">
        <v>3</v>
      </c>
    </row>
    <row r="94">
      <c r="A94" s="29" t="s">
        <v>34</v>
      </c>
      <c r="B94" s="37"/>
      <c r="C94" s="38"/>
      <c r="D94" s="38"/>
      <c r="E94" s="43" t="s">
        <v>31</v>
      </c>
      <c r="F94" s="38"/>
      <c r="G94" s="38"/>
      <c r="H94" s="38"/>
      <c r="I94" s="38"/>
      <c r="J94" s="39"/>
    </row>
    <row r="95" ht="30">
      <c r="A95" s="29" t="s">
        <v>82</v>
      </c>
      <c r="B95" s="37"/>
      <c r="C95" s="38"/>
      <c r="D95" s="38"/>
      <c r="E95" s="44" t="s">
        <v>329</v>
      </c>
      <c r="F95" s="38"/>
      <c r="G95" s="38"/>
      <c r="H95" s="38"/>
      <c r="I95" s="38"/>
      <c r="J95" s="39"/>
    </row>
    <row r="96" ht="195">
      <c r="A96" s="29" t="s">
        <v>36</v>
      </c>
      <c r="B96" s="37"/>
      <c r="C96" s="38"/>
      <c r="D96" s="38"/>
      <c r="E96" s="31" t="s">
        <v>201</v>
      </c>
      <c r="F96" s="38"/>
      <c r="G96" s="38"/>
      <c r="H96" s="38"/>
      <c r="I96" s="38"/>
      <c r="J96" s="39"/>
    </row>
    <row r="97">
      <c r="A97" s="29" t="s">
        <v>29</v>
      </c>
      <c r="B97" s="29">
        <v>20</v>
      </c>
      <c r="C97" s="30" t="s">
        <v>202</v>
      </c>
      <c r="D97" s="29" t="s">
        <v>31</v>
      </c>
      <c r="E97" s="31" t="s">
        <v>203</v>
      </c>
      <c r="F97" s="32" t="s">
        <v>131</v>
      </c>
      <c r="G97" s="33">
        <v>4049.1999999999998</v>
      </c>
      <c r="H97" s="34">
        <v>0</v>
      </c>
      <c r="I97" s="35">
        <f>ROUND(G97*H97,P4)</f>
        <v>0</v>
      </c>
      <c r="J97" s="29"/>
      <c r="O97" s="36">
        <f>I97*0.21</f>
        <v>0</v>
      </c>
      <c r="P97">
        <v>3</v>
      </c>
    </row>
    <row r="98">
      <c r="A98" s="29" t="s">
        <v>34</v>
      </c>
      <c r="B98" s="37"/>
      <c r="C98" s="38"/>
      <c r="D98" s="38"/>
      <c r="E98" s="43" t="s">
        <v>31</v>
      </c>
      <c r="F98" s="38"/>
      <c r="G98" s="38"/>
      <c r="H98" s="38"/>
      <c r="I98" s="38"/>
      <c r="J98" s="39"/>
    </row>
    <row r="99" ht="30">
      <c r="A99" s="29" t="s">
        <v>82</v>
      </c>
      <c r="B99" s="37"/>
      <c r="C99" s="38"/>
      <c r="D99" s="38"/>
      <c r="E99" s="44" t="s">
        <v>330</v>
      </c>
      <c r="F99" s="38"/>
      <c r="G99" s="38"/>
      <c r="H99" s="38"/>
      <c r="I99" s="38"/>
      <c r="J99" s="39"/>
    </row>
    <row r="100" ht="195">
      <c r="A100" s="29" t="s">
        <v>36</v>
      </c>
      <c r="B100" s="37"/>
      <c r="C100" s="38"/>
      <c r="D100" s="38"/>
      <c r="E100" s="31" t="s">
        <v>201</v>
      </c>
      <c r="F100" s="38"/>
      <c r="G100" s="38"/>
      <c r="H100" s="38"/>
      <c r="I100" s="38"/>
      <c r="J100" s="39"/>
    </row>
    <row r="101">
      <c r="A101" s="29" t="s">
        <v>29</v>
      </c>
      <c r="B101" s="29">
        <v>21</v>
      </c>
      <c r="C101" s="30" t="s">
        <v>331</v>
      </c>
      <c r="D101" s="29" t="s">
        <v>31</v>
      </c>
      <c r="E101" s="31" t="s">
        <v>332</v>
      </c>
      <c r="F101" s="32" t="s">
        <v>131</v>
      </c>
      <c r="G101" s="33">
        <v>11.5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>
      <c r="A102" s="29" t="s">
        <v>34</v>
      </c>
      <c r="B102" s="37"/>
      <c r="C102" s="38"/>
      <c r="D102" s="38"/>
      <c r="E102" s="43" t="s">
        <v>31</v>
      </c>
      <c r="F102" s="38"/>
      <c r="G102" s="38"/>
      <c r="H102" s="38"/>
      <c r="I102" s="38"/>
      <c r="J102" s="39"/>
    </row>
    <row r="103" ht="30">
      <c r="A103" s="29" t="s">
        <v>82</v>
      </c>
      <c r="B103" s="37"/>
      <c r="C103" s="38"/>
      <c r="D103" s="38"/>
      <c r="E103" s="44" t="s">
        <v>333</v>
      </c>
      <c r="F103" s="38"/>
      <c r="G103" s="38"/>
      <c r="H103" s="38"/>
      <c r="I103" s="38"/>
      <c r="J103" s="39"/>
    </row>
    <row r="104" ht="225">
      <c r="A104" s="29" t="s">
        <v>36</v>
      </c>
      <c r="B104" s="37"/>
      <c r="C104" s="38"/>
      <c r="D104" s="38"/>
      <c r="E104" s="31" t="s">
        <v>334</v>
      </c>
      <c r="F104" s="38"/>
      <c r="G104" s="38"/>
      <c r="H104" s="38"/>
      <c r="I104" s="38"/>
      <c r="J104" s="39"/>
    </row>
    <row r="105">
      <c r="A105" s="29" t="s">
        <v>29</v>
      </c>
      <c r="B105" s="29">
        <v>22</v>
      </c>
      <c r="C105" s="30" t="s">
        <v>207</v>
      </c>
      <c r="D105" s="29" t="s">
        <v>31</v>
      </c>
      <c r="E105" s="31" t="s">
        <v>208</v>
      </c>
      <c r="F105" s="32" t="s">
        <v>109</v>
      </c>
      <c r="G105" s="33">
        <v>688.5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>
      <c r="A106" s="29" t="s">
        <v>34</v>
      </c>
      <c r="B106" s="37"/>
      <c r="C106" s="38"/>
      <c r="D106" s="38"/>
      <c r="E106" s="43" t="s">
        <v>31</v>
      </c>
      <c r="F106" s="38"/>
      <c r="G106" s="38"/>
      <c r="H106" s="38"/>
      <c r="I106" s="38"/>
      <c r="J106" s="39"/>
    </row>
    <row r="107" ht="75">
      <c r="A107" s="29" t="s">
        <v>82</v>
      </c>
      <c r="B107" s="37"/>
      <c r="C107" s="38"/>
      <c r="D107" s="38"/>
      <c r="E107" s="44" t="s">
        <v>335</v>
      </c>
      <c r="F107" s="38"/>
      <c r="G107" s="38"/>
      <c r="H107" s="38"/>
      <c r="I107" s="38"/>
      <c r="J107" s="39"/>
    </row>
    <row r="108" ht="75">
      <c r="A108" s="29" t="s">
        <v>36</v>
      </c>
      <c r="B108" s="37"/>
      <c r="C108" s="38"/>
      <c r="D108" s="38"/>
      <c r="E108" s="31" t="s">
        <v>210</v>
      </c>
      <c r="F108" s="38"/>
      <c r="G108" s="38"/>
      <c r="H108" s="38"/>
      <c r="I108" s="38"/>
      <c r="J108" s="39"/>
    </row>
    <row r="109">
      <c r="A109" s="23" t="s">
        <v>26</v>
      </c>
      <c r="B109" s="24"/>
      <c r="C109" s="25" t="s">
        <v>234</v>
      </c>
      <c r="D109" s="26"/>
      <c r="E109" s="23" t="s">
        <v>235</v>
      </c>
      <c r="F109" s="26"/>
      <c r="G109" s="26"/>
      <c r="H109" s="26"/>
      <c r="I109" s="27">
        <f>SUMIFS(I110:I165,A110:A165,"P")</f>
        <v>0</v>
      </c>
      <c r="J109" s="28"/>
    </row>
    <row r="110" ht="30">
      <c r="A110" s="29" t="s">
        <v>29</v>
      </c>
      <c r="B110" s="29">
        <v>23</v>
      </c>
      <c r="C110" s="30" t="s">
        <v>336</v>
      </c>
      <c r="D110" s="29" t="s">
        <v>31</v>
      </c>
      <c r="E110" s="31" t="s">
        <v>337</v>
      </c>
      <c r="F110" s="32" t="s">
        <v>109</v>
      </c>
      <c r="G110" s="33">
        <v>310</v>
      </c>
      <c r="H110" s="34">
        <v>0</v>
      </c>
      <c r="I110" s="35">
        <f>ROUND(G110*H110,P4)</f>
        <v>0</v>
      </c>
      <c r="J110" s="29"/>
      <c r="O110" s="36">
        <f>I110*0.21</f>
        <v>0</v>
      </c>
      <c r="P110">
        <v>3</v>
      </c>
    </row>
    <row r="111">
      <c r="A111" s="29" t="s">
        <v>34</v>
      </c>
      <c r="B111" s="37"/>
      <c r="C111" s="38"/>
      <c r="D111" s="38"/>
      <c r="E111" s="43" t="s">
        <v>31</v>
      </c>
      <c r="F111" s="38"/>
      <c r="G111" s="38"/>
      <c r="H111" s="38"/>
      <c r="I111" s="38"/>
      <c r="J111" s="39"/>
    </row>
    <row r="112">
      <c r="A112" s="29" t="s">
        <v>82</v>
      </c>
      <c r="B112" s="37"/>
      <c r="C112" s="38"/>
      <c r="D112" s="38"/>
      <c r="E112" s="44" t="s">
        <v>338</v>
      </c>
      <c r="F112" s="38"/>
      <c r="G112" s="38"/>
      <c r="H112" s="38"/>
      <c r="I112" s="38"/>
      <c r="J112" s="39"/>
    </row>
    <row r="113" ht="225">
      <c r="A113" s="29" t="s">
        <v>36</v>
      </c>
      <c r="B113" s="37"/>
      <c r="C113" s="38"/>
      <c r="D113" s="38"/>
      <c r="E113" s="31" t="s">
        <v>339</v>
      </c>
      <c r="F113" s="38"/>
      <c r="G113" s="38"/>
      <c r="H113" s="38"/>
      <c r="I113" s="38"/>
      <c r="J113" s="39"/>
    </row>
    <row r="114" ht="30">
      <c r="A114" s="29" t="s">
        <v>29</v>
      </c>
      <c r="B114" s="29">
        <v>24</v>
      </c>
      <c r="C114" s="30" t="s">
        <v>340</v>
      </c>
      <c r="D114" s="29" t="s">
        <v>31</v>
      </c>
      <c r="E114" s="31" t="s">
        <v>341</v>
      </c>
      <c r="F114" s="32" t="s">
        <v>109</v>
      </c>
      <c r="G114" s="33">
        <v>310</v>
      </c>
      <c r="H114" s="34">
        <v>0</v>
      </c>
      <c r="I114" s="35">
        <f>ROUND(G114*H114,P4)</f>
        <v>0</v>
      </c>
      <c r="J114" s="29"/>
      <c r="O114" s="36">
        <f>I114*0.21</f>
        <v>0</v>
      </c>
      <c r="P114">
        <v>3</v>
      </c>
    </row>
    <row r="115">
      <c r="A115" s="29" t="s">
        <v>34</v>
      </c>
      <c r="B115" s="37"/>
      <c r="C115" s="38"/>
      <c r="D115" s="38"/>
      <c r="E115" s="43" t="s">
        <v>31</v>
      </c>
      <c r="F115" s="38"/>
      <c r="G115" s="38"/>
      <c r="H115" s="38"/>
      <c r="I115" s="38"/>
      <c r="J115" s="39"/>
    </row>
    <row r="116">
      <c r="A116" s="29" t="s">
        <v>82</v>
      </c>
      <c r="B116" s="37"/>
      <c r="C116" s="38"/>
      <c r="D116" s="38"/>
      <c r="E116" s="44" t="s">
        <v>338</v>
      </c>
      <c r="F116" s="38"/>
      <c r="G116" s="38"/>
      <c r="H116" s="38"/>
      <c r="I116" s="38"/>
      <c r="J116" s="39"/>
    </row>
    <row r="117" ht="120">
      <c r="A117" s="29" t="s">
        <v>36</v>
      </c>
      <c r="B117" s="37"/>
      <c r="C117" s="38"/>
      <c r="D117" s="38"/>
      <c r="E117" s="31" t="s">
        <v>342</v>
      </c>
      <c r="F117" s="38"/>
      <c r="G117" s="38"/>
      <c r="H117" s="38"/>
      <c r="I117" s="38"/>
      <c r="J117" s="39"/>
    </row>
    <row r="118" ht="30">
      <c r="A118" s="29" t="s">
        <v>29</v>
      </c>
      <c r="B118" s="29">
        <v>25</v>
      </c>
      <c r="C118" s="30" t="s">
        <v>236</v>
      </c>
      <c r="D118" s="29" t="s">
        <v>31</v>
      </c>
      <c r="E118" s="31" t="s">
        <v>237</v>
      </c>
      <c r="F118" s="32" t="s">
        <v>183</v>
      </c>
      <c r="G118" s="33">
        <v>12</v>
      </c>
      <c r="H118" s="34">
        <v>0</v>
      </c>
      <c r="I118" s="35">
        <f>ROUND(G118*H118,P4)</f>
        <v>0</v>
      </c>
      <c r="J118" s="29"/>
      <c r="O118" s="36">
        <f>I118*0.21</f>
        <v>0</v>
      </c>
      <c r="P118">
        <v>3</v>
      </c>
    </row>
    <row r="119">
      <c r="A119" s="29" t="s">
        <v>34</v>
      </c>
      <c r="B119" s="37"/>
      <c r="C119" s="38"/>
      <c r="D119" s="38"/>
      <c r="E119" s="43" t="s">
        <v>31</v>
      </c>
      <c r="F119" s="38"/>
      <c r="G119" s="38"/>
      <c r="H119" s="38"/>
      <c r="I119" s="38"/>
      <c r="J119" s="39"/>
    </row>
    <row r="120" ht="180">
      <c r="A120" s="29" t="s">
        <v>82</v>
      </c>
      <c r="B120" s="37"/>
      <c r="C120" s="38"/>
      <c r="D120" s="38"/>
      <c r="E120" s="44" t="s">
        <v>343</v>
      </c>
      <c r="F120" s="38"/>
      <c r="G120" s="38"/>
      <c r="H120" s="38"/>
      <c r="I120" s="38"/>
      <c r="J120" s="39"/>
    </row>
    <row r="121" ht="60">
      <c r="A121" s="29" t="s">
        <v>36</v>
      </c>
      <c r="B121" s="37"/>
      <c r="C121" s="38"/>
      <c r="D121" s="38"/>
      <c r="E121" s="31" t="s">
        <v>239</v>
      </c>
      <c r="F121" s="38"/>
      <c r="G121" s="38"/>
      <c r="H121" s="38"/>
      <c r="I121" s="38"/>
      <c r="J121" s="39"/>
    </row>
    <row r="122" ht="30">
      <c r="A122" s="29" t="s">
        <v>29</v>
      </c>
      <c r="B122" s="29">
        <v>26</v>
      </c>
      <c r="C122" s="30" t="s">
        <v>240</v>
      </c>
      <c r="D122" s="29" t="s">
        <v>31</v>
      </c>
      <c r="E122" s="31" t="s">
        <v>241</v>
      </c>
      <c r="F122" s="32" t="s">
        <v>183</v>
      </c>
      <c r="G122" s="33">
        <v>12</v>
      </c>
      <c r="H122" s="34">
        <v>0</v>
      </c>
      <c r="I122" s="35">
        <f>ROUND(G122*H122,P4)</f>
        <v>0</v>
      </c>
      <c r="J122" s="29"/>
      <c r="O122" s="36">
        <f>I122*0.21</f>
        <v>0</v>
      </c>
      <c r="P122">
        <v>3</v>
      </c>
    </row>
    <row r="123">
      <c r="A123" s="29" t="s">
        <v>34</v>
      </c>
      <c r="B123" s="37"/>
      <c r="C123" s="38"/>
      <c r="D123" s="38"/>
      <c r="E123" s="43" t="s">
        <v>31</v>
      </c>
      <c r="F123" s="38"/>
      <c r="G123" s="38"/>
      <c r="H123" s="38"/>
      <c r="I123" s="38"/>
      <c r="J123" s="39"/>
    </row>
    <row r="124" ht="30">
      <c r="A124" s="29" t="s">
        <v>82</v>
      </c>
      <c r="B124" s="37"/>
      <c r="C124" s="38"/>
      <c r="D124" s="38"/>
      <c r="E124" s="44" t="s">
        <v>344</v>
      </c>
      <c r="F124" s="38"/>
      <c r="G124" s="38"/>
      <c r="H124" s="38"/>
      <c r="I124" s="38"/>
      <c r="J124" s="39"/>
    </row>
    <row r="125" ht="75">
      <c r="A125" s="29" t="s">
        <v>36</v>
      </c>
      <c r="B125" s="37"/>
      <c r="C125" s="38"/>
      <c r="D125" s="38"/>
      <c r="E125" s="31" t="s">
        <v>243</v>
      </c>
      <c r="F125" s="38"/>
      <c r="G125" s="38"/>
      <c r="H125" s="38"/>
      <c r="I125" s="38"/>
      <c r="J125" s="39"/>
    </row>
    <row r="126" ht="30">
      <c r="A126" s="29" t="s">
        <v>29</v>
      </c>
      <c r="B126" s="29">
        <v>27</v>
      </c>
      <c r="C126" s="30" t="s">
        <v>244</v>
      </c>
      <c r="D126" s="29" t="s">
        <v>31</v>
      </c>
      <c r="E126" s="31" t="s">
        <v>245</v>
      </c>
      <c r="F126" s="32" t="s">
        <v>183</v>
      </c>
      <c r="G126" s="33">
        <v>7</v>
      </c>
      <c r="H126" s="34">
        <v>0</v>
      </c>
      <c r="I126" s="35">
        <f>ROUND(G126*H126,P4)</f>
        <v>0</v>
      </c>
      <c r="J126" s="29"/>
      <c r="O126" s="36">
        <f>I126*0.21</f>
        <v>0</v>
      </c>
      <c r="P126">
        <v>3</v>
      </c>
    </row>
    <row r="127">
      <c r="A127" s="29" t="s">
        <v>34</v>
      </c>
      <c r="B127" s="37"/>
      <c r="C127" s="38"/>
      <c r="D127" s="38"/>
      <c r="E127" s="43" t="s">
        <v>31</v>
      </c>
      <c r="F127" s="38"/>
      <c r="G127" s="38"/>
      <c r="H127" s="38"/>
      <c r="I127" s="38"/>
      <c r="J127" s="39"/>
    </row>
    <row r="128">
      <c r="A128" s="29" t="s">
        <v>82</v>
      </c>
      <c r="B128" s="37"/>
      <c r="C128" s="38"/>
      <c r="D128" s="38"/>
      <c r="E128" s="44" t="s">
        <v>345</v>
      </c>
      <c r="F128" s="38"/>
      <c r="G128" s="38"/>
      <c r="H128" s="38"/>
      <c r="I128" s="38"/>
      <c r="J128" s="39"/>
    </row>
    <row r="129" ht="90">
      <c r="A129" s="29" t="s">
        <v>36</v>
      </c>
      <c r="B129" s="37"/>
      <c r="C129" s="38"/>
      <c r="D129" s="38"/>
      <c r="E129" s="31" t="s">
        <v>247</v>
      </c>
      <c r="F129" s="38"/>
      <c r="G129" s="38"/>
      <c r="H129" s="38"/>
      <c r="I129" s="38"/>
      <c r="J129" s="39"/>
    </row>
    <row r="130">
      <c r="A130" s="29" t="s">
        <v>29</v>
      </c>
      <c r="B130" s="29">
        <v>28</v>
      </c>
      <c r="C130" s="30" t="s">
        <v>252</v>
      </c>
      <c r="D130" s="29" t="s">
        <v>31</v>
      </c>
      <c r="E130" s="31" t="s">
        <v>253</v>
      </c>
      <c r="F130" s="32" t="s">
        <v>183</v>
      </c>
      <c r="G130" s="33">
        <v>7</v>
      </c>
      <c r="H130" s="34">
        <v>0</v>
      </c>
      <c r="I130" s="35">
        <f>ROUND(G130*H130,P4)</f>
        <v>0</v>
      </c>
      <c r="J130" s="29"/>
      <c r="O130" s="36">
        <f>I130*0.21</f>
        <v>0</v>
      </c>
      <c r="P130">
        <v>3</v>
      </c>
    </row>
    <row r="131">
      <c r="A131" s="29" t="s">
        <v>34</v>
      </c>
      <c r="B131" s="37"/>
      <c r="C131" s="38"/>
      <c r="D131" s="38"/>
      <c r="E131" s="43" t="s">
        <v>31</v>
      </c>
      <c r="F131" s="38"/>
      <c r="G131" s="38"/>
      <c r="H131" s="38"/>
      <c r="I131" s="38"/>
      <c r="J131" s="39"/>
    </row>
    <row r="132" ht="30">
      <c r="A132" s="29" t="s">
        <v>82</v>
      </c>
      <c r="B132" s="37"/>
      <c r="C132" s="38"/>
      <c r="D132" s="38"/>
      <c r="E132" s="44" t="s">
        <v>346</v>
      </c>
      <c r="F132" s="38"/>
      <c r="G132" s="38"/>
      <c r="H132" s="38"/>
      <c r="I132" s="38"/>
      <c r="J132" s="39"/>
    </row>
    <row r="133" ht="75">
      <c r="A133" s="29" t="s">
        <v>36</v>
      </c>
      <c r="B133" s="37"/>
      <c r="C133" s="38"/>
      <c r="D133" s="38"/>
      <c r="E133" s="31" t="s">
        <v>243</v>
      </c>
      <c r="F133" s="38"/>
      <c r="G133" s="38"/>
      <c r="H133" s="38"/>
      <c r="I133" s="38"/>
      <c r="J133" s="39"/>
    </row>
    <row r="134" ht="30">
      <c r="A134" s="29" t="s">
        <v>29</v>
      </c>
      <c r="B134" s="29">
        <v>29</v>
      </c>
      <c r="C134" s="30" t="s">
        <v>255</v>
      </c>
      <c r="D134" s="29" t="s">
        <v>31</v>
      </c>
      <c r="E134" s="31" t="s">
        <v>256</v>
      </c>
      <c r="F134" s="32" t="s">
        <v>131</v>
      </c>
      <c r="G134" s="33">
        <v>180.625</v>
      </c>
      <c r="H134" s="34">
        <v>0</v>
      </c>
      <c r="I134" s="35">
        <f>ROUND(G134*H134,P4)</f>
        <v>0</v>
      </c>
      <c r="J134" s="29"/>
      <c r="O134" s="36">
        <f>I134*0.21</f>
        <v>0</v>
      </c>
      <c r="P134">
        <v>3</v>
      </c>
    </row>
    <row r="135">
      <c r="A135" s="29" t="s">
        <v>34</v>
      </c>
      <c r="B135" s="37"/>
      <c r="C135" s="38"/>
      <c r="D135" s="38"/>
      <c r="E135" s="43" t="s">
        <v>31</v>
      </c>
      <c r="F135" s="38"/>
      <c r="G135" s="38"/>
      <c r="H135" s="38"/>
      <c r="I135" s="38"/>
      <c r="J135" s="39"/>
    </row>
    <row r="136" ht="75">
      <c r="A136" s="29" t="s">
        <v>82</v>
      </c>
      <c r="B136" s="37"/>
      <c r="C136" s="38"/>
      <c r="D136" s="38"/>
      <c r="E136" s="44" t="s">
        <v>347</v>
      </c>
      <c r="F136" s="38"/>
      <c r="G136" s="38"/>
      <c r="H136" s="38"/>
      <c r="I136" s="38"/>
      <c r="J136" s="39"/>
    </row>
    <row r="137" ht="105">
      <c r="A137" s="29" t="s">
        <v>36</v>
      </c>
      <c r="B137" s="37"/>
      <c r="C137" s="38"/>
      <c r="D137" s="38"/>
      <c r="E137" s="31" t="s">
        <v>258</v>
      </c>
      <c r="F137" s="38"/>
      <c r="G137" s="38"/>
      <c r="H137" s="38"/>
      <c r="I137" s="38"/>
      <c r="J137" s="39"/>
    </row>
    <row r="138" ht="30">
      <c r="A138" s="29" t="s">
        <v>29</v>
      </c>
      <c r="B138" s="29">
        <v>30</v>
      </c>
      <c r="C138" s="30" t="s">
        <v>259</v>
      </c>
      <c r="D138" s="29" t="s">
        <v>31</v>
      </c>
      <c r="E138" s="31" t="s">
        <v>260</v>
      </c>
      <c r="F138" s="32" t="s">
        <v>131</v>
      </c>
      <c r="G138" s="33">
        <v>10.5</v>
      </c>
      <c r="H138" s="34">
        <v>0</v>
      </c>
      <c r="I138" s="35">
        <f>ROUND(G138*H138,P4)</f>
        <v>0</v>
      </c>
      <c r="J138" s="29"/>
      <c r="O138" s="36">
        <f>I138*0.21</f>
        <v>0</v>
      </c>
      <c r="P138">
        <v>3</v>
      </c>
    </row>
    <row r="139">
      <c r="A139" s="29" t="s">
        <v>34</v>
      </c>
      <c r="B139" s="37"/>
      <c r="C139" s="38"/>
      <c r="D139" s="38"/>
      <c r="E139" s="43" t="s">
        <v>31</v>
      </c>
      <c r="F139" s="38"/>
      <c r="G139" s="38"/>
      <c r="H139" s="38"/>
      <c r="I139" s="38"/>
      <c r="J139" s="39"/>
    </row>
    <row r="140" ht="60">
      <c r="A140" s="29" t="s">
        <v>82</v>
      </c>
      <c r="B140" s="37"/>
      <c r="C140" s="38"/>
      <c r="D140" s="38"/>
      <c r="E140" s="44" t="s">
        <v>348</v>
      </c>
      <c r="F140" s="38"/>
      <c r="G140" s="38"/>
      <c r="H140" s="38"/>
      <c r="I140" s="38"/>
      <c r="J140" s="39"/>
    </row>
    <row r="141" ht="105">
      <c r="A141" s="29" t="s">
        <v>36</v>
      </c>
      <c r="B141" s="37"/>
      <c r="C141" s="38"/>
      <c r="D141" s="38"/>
      <c r="E141" s="31" t="s">
        <v>258</v>
      </c>
      <c r="F141" s="38"/>
      <c r="G141" s="38"/>
      <c r="H141" s="38"/>
      <c r="I141" s="38"/>
      <c r="J141" s="39"/>
    </row>
    <row r="142">
      <c r="A142" s="29" t="s">
        <v>29</v>
      </c>
      <c r="B142" s="29">
        <v>31</v>
      </c>
      <c r="C142" s="30" t="s">
        <v>349</v>
      </c>
      <c r="D142" s="29" t="s">
        <v>31</v>
      </c>
      <c r="E142" s="31" t="s">
        <v>350</v>
      </c>
      <c r="F142" s="32" t="s">
        <v>183</v>
      </c>
      <c r="G142" s="33">
        <v>4</v>
      </c>
      <c r="H142" s="34">
        <v>0</v>
      </c>
      <c r="I142" s="35">
        <f>ROUND(G142*H142,P4)</f>
        <v>0</v>
      </c>
      <c r="J142" s="29"/>
      <c r="O142" s="36">
        <f>I142*0.21</f>
        <v>0</v>
      </c>
      <c r="P142">
        <v>3</v>
      </c>
    </row>
    <row r="143">
      <c r="A143" s="29" t="s">
        <v>34</v>
      </c>
      <c r="B143" s="37"/>
      <c r="C143" s="38"/>
      <c r="D143" s="38"/>
      <c r="E143" s="43" t="s">
        <v>31</v>
      </c>
      <c r="F143" s="38"/>
      <c r="G143" s="38"/>
      <c r="H143" s="38"/>
      <c r="I143" s="38"/>
      <c r="J143" s="39"/>
    </row>
    <row r="144">
      <c r="A144" s="29" t="s">
        <v>82</v>
      </c>
      <c r="B144" s="37"/>
      <c r="C144" s="38"/>
      <c r="D144" s="38"/>
      <c r="E144" s="44" t="s">
        <v>351</v>
      </c>
      <c r="F144" s="38"/>
      <c r="G144" s="38"/>
      <c r="H144" s="38"/>
      <c r="I144" s="38"/>
      <c r="J144" s="39"/>
    </row>
    <row r="145" ht="75">
      <c r="A145" s="29" t="s">
        <v>36</v>
      </c>
      <c r="B145" s="37"/>
      <c r="C145" s="38"/>
      <c r="D145" s="38"/>
      <c r="E145" s="31" t="s">
        <v>352</v>
      </c>
      <c r="F145" s="38"/>
      <c r="G145" s="38"/>
      <c r="H145" s="38"/>
      <c r="I145" s="38"/>
      <c r="J145" s="39"/>
    </row>
    <row r="146">
      <c r="A146" s="29" t="s">
        <v>29</v>
      </c>
      <c r="B146" s="29">
        <v>32</v>
      </c>
      <c r="C146" s="30" t="s">
        <v>353</v>
      </c>
      <c r="D146" s="29" t="s">
        <v>31</v>
      </c>
      <c r="E146" s="31" t="s">
        <v>354</v>
      </c>
      <c r="F146" s="32" t="s">
        <v>183</v>
      </c>
      <c r="G146" s="33">
        <v>1</v>
      </c>
      <c r="H146" s="34">
        <v>0</v>
      </c>
      <c r="I146" s="35">
        <f>ROUND(G146*H146,P4)</f>
        <v>0</v>
      </c>
      <c r="J146" s="29"/>
      <c r="O146" s="36">
        <f>I146*0.21</f>
        <v>0</v>
      </c>
      <c r="P146">
        <v>3</v>
      </c>
    </row>
    <row r="147">
      <c r="A147" s="29" t="s">
        <v>34</v>
      </c>
      <c r="B147" s="37"/>
      <c r="C147" s="38"/>
      <c r="D147" s="38"/>
      <c r="E147" s="43" t="s">
        <v>31</v>
      </c>
      <c r="F147" s="38"/>
      <c r="G147" s="38"/>
      <c r="H147" s="38"/>
      <c r="I147" s="38"/>
      <c r="J147" s="39"/>
    </row>
    <row r="148">
      <c r="A148" s="29" t="s">
        <v>82</v>
      </c>
      <c r="B148" s="37"/>
      <c r="C148" s="38"/>
      <c r="D148" s="38"/>
      <c r="E148" s="44" t="s">
        <v>355</v>
      </c>
      <c r="F148" s="38"/>
      <c r="G148" s="38"/>
      <c r="H148" s="38"/>
      <c r="I148" s="38"/>
      <c r="J148" s="39"/>
    </row>
    <row r="149" ht="409.5">
      <c r="A149" s="29" t="s">
        <v>36</v>
      </c>
      <c r="B149" s="37"/>
      <c r="C149" s="38"/>
      <c r="D149" s="38"/>
      <c r="E149" s="31" t="s">
        <v>356</v>
      </c>
      <c r="F149" s="38"/>
      <c r="G149" s="38"/>
      <c r="H149" s="38"/>
      <c r="I149" s="38"/>
      <c r="J149" s="39"/>
    </row>
    <row r="150">
      <c r="A150" s="29" t="s">
        <v>29</v>
      </c>
      <c r="B150" s="29">
        <v>33</v>
      </c>
      <c r="C150" s="30" t="s">
        <v>273</v>
      </c>
      <c r="D150" s="29" t="s">
        <v>31</v>
      </c>
      <c r="E150" s="31" t="s">
        <v>274</v>
      </c>
      <c r="F150" s="32" t="s">
        <v>109</v>
      </c>
      <c r="G150" s="33">
        <v>42.5</v>
      </c>
      <c r="H150" s="34">
        <v>0</v>
      </c>
      <c r="I150" s="35">
        <f>ROUND(G150*H150,P4)</f>
        <v>0</v>
      </c>
      <c r="J150" s="29"/>
      <c r="O150" s="36">
        <f>I150*0.21</f>
        <v>0</v>
      </c>
      <c r="P150">
        <v>3</v>
      </c>
    </row>
    <row r="151">
      <c r="A151" s="29" t="s">
        <v>34</v>
      </c>
      <c r="B151" s="37"/>
      <c r="C151" s="38"/>
      <c r="D151" s="38"/>
      <c r="E151" s="43" t="s">
        <v>31</v>
      </c>
      <c r="F151" s="38"/>
      <c r="G151" s="38"/>
      <c r="H151" s="38"/>
      <c r="I151" s="38"/>
      <c r="J151" s="39"/>
    </row>
    <row r="152" ht="30">
      <c r="A152" s="29" t="s">
        <v>82</v>
      </c>
      <c r="B152" s="37"/>
      <c r="C152" s="38"/>
      <c r="D152" s="38"/>
      <c r="E152" s="44" t="s">
        <v>357</v>
      </c>
      <c r="F152" s="38"/>
      <c r="G152" s="38"/>
      <c r="H152" s="38"/>
      <c r="I152" s="38"/>
      <c r="J152" s="39"/>
    </row>
    <row r="153" ht="75">
      <c r="A153" s="29" t="s">
        <v>36</v>
      </c>
      <c r="B153" s="37"/>
      <c r="C153" s="38"/>
      <c r="D153" s="38"/>
      <c r="E153" s="31" t="s">
        <v>276</v>
      </c>
      <c r="F153" s="38"/>
      <c r="G153" s="38"/>
      <c r="H153" s="38"/>
      <c r="I153" s="38"/>
      <c r="J153" s="39"/>
    </row>
    <row r="154">
      <c r="A154" s="29" t="s">
        <v>29</v>
      </c>
      <c r="B154" s="29">
        <v>34</v>
      </c>
      <c r="C154" s="30" t="s">
        <v>277</v>
      </c>
      <c r="D154" s="29" t="s">
        <v>31</v>
      </c>
      <c r="E154" s="31" t="s">
        <v>278</v>
      </c>
      <c r="F154" s="32" t="s">
        <v>131</v>
      </c>
      <c r="G154" s="33">
        <v>4059.1999999999998</v>
      </c>
      <c r="H154" s="34">
        <v>0</v>
      </c>
      <c r="I154" s="35">
        <f>ROUND(G154*H154,P4)</f>
        <v>0</v>
      </c>
      <c r="J154" s="29"/>
      <c r="O154" s="36">
        <f>I154*0.21</f>
        <v>0</v>
      </c>
      <c r="P154">
        <v>3</v>
      </c>
    </row>
    <row r="155">
      <c r="A155" s="29" t="s">
        <v>34</v>
      </c>
      <c r="B155" s="37"/>
      <c r="C155" s="38"/>
      <c r="D155" s="38"/>
      <c r="E155" s="43" t="s">
        <v>31</v>
      </c>
      <c r="F155" s="38"/>
      <c r="G155" s="38"/>
      <c r="H155" s="38"/>
      <c r="I155" s="38"/>
      <c r="J155" s="39"/>
    </row>
    <row r="156" ht="45">
      <c r="A156" s="29" t="s">
        <v>82</v>
      </c>
      <c r="B156" s="37"/>
      <c r="C156" s="38"/>
      <c r="D156" s="38"/>
      <c r="E156" s="44" t="s">
        <v>358</v>
      </c>
      <c r="F156" s="38"/>
      <c r="G156" s="38"/>
      <c r="H156" s="38"/>
      <c r="I156" s="38"/>
      <c r="J156" s="39"/>
    </row>
    <row r="157" ht="75">
      <c r="A157" s="29" t="s">
        <v>36</v>
      </c>
      <c r="B157" s="37"/>
      <c r="C157" s="38"/>
      <c r="D157" s="38"/>
      <c r="E157" s="31" t="s">
        <v>280</v>
      </c>
      <c r="F157" s="38"/>
      <c r="G157" s="38"/>
      <c r="H157" s="38"/>
      <c r="I157" s="38"/>
      <c r="J157" s="39"/>
    </row>
    <row r="158">
      <c r="A158" s="29" t="s">
        <v>29</v>
      </c>
      <c r="B158" s="29">
        <v>35</v>
      </c>
      <c r="C158" s="30" t="s">
        <v>359</v>
      </c>
      <c r="D158" s="29" t="s">
        <v>31</v>
      </c>
      <c r="E158" s="31" t="s">
        <v>360</v>
      </c>
      <c r="F158" s="32" t="s">
        <v>101</v>
      </c>
      <c r="G158" s="33">
        <v>4.5</v>
      </c>
      <c r="H158" s="34">
        <v>0</v>
      </c>
      <c r="I158" s="35">
        <f>ROUND(G158*H158,P4)</f>
        <v>0</v>
      </c>
      <c r="J158" s="29"/>
      <c r="O158" s="36">
        <f>I158*0.21</f>
        <v>0</v>
      </c>
      <c r="P158">
        <v>3</v>
      </c>
    </row>
    <row r="159">
      <c r="A159" s="29" t="s">
        <v>34</v>
      </c>
      <c r="B159" s="37"/>
      <c r="C159" s="38"/>
      <c r="D159" s="38"/>
      <c r="E159" s="43" t="s">
        <v>31</v>
      </c>
      <c r="F159" s="38"/>
      <c r="G159" s="38"/>
      <c r="H159" s="38"/>
      <c r="I159" s="38"/>
      <c r="J159" s="39"/>
    </row>
    <row r="160">
      <c r="A160" s="29" t="s">
        <v>82</v>
      </c>
      <c r="B160" s="37"/>
      <c r="C160" s="38"/>
      <c r="D160" s="38"/>
      <c r="E160" s="44" t="s">
        <v>361</v>
      </c>
      <c r="F160" s="38"/>
      <c r="G160" s="38"/>
      <c r="H160" s="38"/>
      <c r="I160" s="38"/>
      <c r="J160" s="39"/>
    </row>
    <row r="161" ht="180">
      <c r="A161" s="29" t="s">
        <v>36</v>
      </c>
      <c r="B161" s="37"/>
      <c r="C161" s="38"/>
      <c r="D161" s="38"/>
      <c r="E161" s="31" t="s">
        <v>362</v>
      </c>
      <c r="F161" s="38"/>
      <c r="G161" s="38"/>
      <c r="H161" s="38"/>
      <c r="I161" s="38"/>
      <c r="J161" s="39"/>
    </row>
    <row r="162" ht="30">
      <c r="A162" s="29" t="s">
        <v>29</v>
      </c>
      <c r="B162" s="29">
        <v>38</v>
      </c>
      <c r="C162" s="30" t="s">
        <v>281</v>
      </c>
      <c r="D162" s="29"/>
      <c r="E162" s="31" t="s">
        <v>282</v>
      </c>
      <c r="F162" s="32" t="s">
        <v>131</v>
      </c>
      <c r="G162" s="33">
        <v>170.125</v>
      </c>
      <c r="H162" s="34">
        <v>0</v>
      </c>
      <c r="I162" s="35">
        <f>ROUND(G162*H162,P4)</f>
        <v>0</v>
      </c>
      <c r="J162" s="29"/>
      <c r="O162" s="36">
        <f>I162*0.21</f>
        <v>0</v>
      </c>
      <c r="P162">
        <v>3</v>
      </c>
    </row>
    <row r="163">
      <c r="A163" s="29" t="s">
        <v>34</v>
      </c>
      <c r="B163" s="37"/>
      <c r="C163" s="38"/>
      <c r="D163" s="38"/>
      <c r="E163" s="43" t="s">
        <v>31</v>
      </c>
      <c r="F163" s="38"/>
      <c r="G163" s="38"/>
      <c r="H163" s="38"/>
      <c r="I163" s="38"/>
      <c r="J163" s="39"/>
    </row>
    <row r="164" ht="30">
      <c r="A164" s="29" t="s">
        <v>82</v>
      </c>
      <c r="B164" s="37"/>
      <c r="C164" s="38"/>
      <c r="D164" s="38"/>
      <c r="E164" s="44" t="s">
        <v>363</v>
      </c>
      <c r="F164" s="38"/>
      <c r="G164" s="38"/>
      <c r="H164" s="38"/>
      <c r="I164" s="38"/>
      <c r="J164" s="39"/>
    </row>
    <row r="165" ht="105">
      <c r="A165" s="29" t="s">
        <v>36</v>
      </c>
      <c r="B165" s="40"/>
      <c r="C165" s="41"/>
      <c r="D165" s="41"/>
      <c r="E165" s="31" t="s">
        <v>258</v>
      </c>
      <c r="F165" s="41"/>
      <c r="G165" s="41"/>
      <c r="H165" s="41"/>
      <c r="I165" s="41"/>
      <c r="J165" s="42"/>
    </row>
  </sheetData>
  <sheetProtection sheet="1" objects="1" scenarios="1" spinCount="100000" saltValue="OuGVfnvkbfYiFlhj7x4cl8bDjjdsVia5Zwq3ff1axcGt8RdDkmbUZ6Fu8aewxlpBgZdPse2/YPRNYw/xRfd6Jg==" hashValue="aOE2/dw3/sIdwobrpfcZhQA9qxAkz21D+YF27q7jxyAaUGKYAixn3o6wiwv1BhVqMbWAzxgWdWXjOSNm6bg2fA==" algorithmName="SHA-512" password="FEE9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364</v>
      </c>
      <c r="I3" s="16">
        <f>SUMIFS(I10:I32,A10:A32,"SD")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85</v>
      </c>
      <c r="D4" s="13"/>
      <c r="E4" s="14" t="s">
        <v>86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364</v>
      </c>
      <c r="D5" s="13"/>
      <c r="E5" s="14" t="s">
        <v>365</v>
      </c>
      <c r="F5" s="7"/>
      <c r="G5" s="7"/>
      <c r="H5" s="7"/>
      <c r="I5" s="7"/>
      <c r="J5" s="9"/>
      <c r="O5">
        <v>0.20999999999999999</v>
      </c>
    </row>
    <row r="6">
      <c r="A6" s="10" t="s">
        <v>88</v>
      </c>
      <c r="B6" s="11" t="s">
        <v>13</v>
      </c>
      <c r="C6" s="12" t="s">
        <v>364</v>
      </c>
      <c r="D6" s="13"/>
      <c r="E6" s="14" t="s">
        <v>365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SUMIFS(I11:I14,A11:A14,"P")</f>
        <v>0</v>
      </c>
      <c r="J10" s="28"/>
    </row>
    <row r="11">
      <c r="A11" s="29" t="s">
        <v>29</v>
      </c>
      <c r="B11" s="29">
        <v>5</v>
      </c>
      <c r="C11" s="30" t="s">
        <v>89</v>
      </c>
      <c r="D11" s="29" t="s">
        <v>95</v>
      </c>
      <c r="E11" s="31" t="s">
        <v>96</v>
      </c>
      <c r="F11" s="32" t="s">
        <v>92</v>
      </c>
      <c r="G11" s="33">
        <v>4.5999999999999996</v>
      </c>
      <c r="H11" s="34">
        <v>0</v>
      </c>
      <c r="I11" s="35">
        <f>ROUND(G11*H11,P4)</f>
        <v>0</v>
      </c>
      <c r="J11" s="29"/>
      <c r="O11" s="36">
        <f>I11*0.21</f>
        <v>0</v>
      </c>
      <c r="P11">
        <v>3</v>
      </c>
    </row>
    <row r="12">
      <c r="A12" s="29" t="s">
        <v>34</v>
      </c>
      <c r="B12" s="37"/>
      <c r="C12" s="38"/>
      <c r="D12" s="38"/>
      <c r="E12" s="43" t="s">
        <v>31</v>
      </c>
      <c r="F12" s="38"/>
      <c r="G12" s="38"/>
      <c r="H12" s="38"/>
      <c r="I12" s="38"/>
      <c r="J12" s="39"/>
    </row>
    <row r="13">
      <c r="A13" s="29" t="s">
        <v>82</v>
      </c>
      <c r="B13" s="37"/>
      <c r="C13" s="38"/>
      <c r="D13" s="38"/>
      <c r="E13" s="44" t="s">
        <v>366</v>
      </c>
      <c r="F13" s="38"/>
      <c r="G13" s="38"/>
      <c r="H13" s="38"/>
      <c r="I13" s="38"/>
      <c r="J13" s="39"/>
    </row>
    <row r="14" ht="75">
      <c r="A14" s="29" t="s">
        <v>36</v>
      </c>
      <c r="B14" s="37"/>
      <c r="C14" s="38"/>
      <c r="D14" s="38"/>
      <c r="E14" s="31" t="s">
        <v>94</v>
      </c>
      <c r="F14" s="38"/>
      <c r="G14" s="38"/>
      <c r="H14" s="38"/>
      <c r="I14" s="38"/>
      <c r="J14" s="39"/>
    </row>
    <row r="15">
      <c r="A15" s="23" t="s">
        <v>26</v>
      </c>
      <c r="B15" s="24"/>
      <c r="C15" s="25" t="s">
        <v>90</v>
      </c>
      <c r="D15" s="26"/>
      <c r="E15" s="23" t="s">
        <v>98</v>
      </c>
      <c r="F15" s="26"/>
      <c r="G15" s="26"/>
      <c r="H15" s="26"/>
      <c r="I15" s="27">
        <f>SUMIFS(I16:I23,A16:A23,"P")</f>
        <v>0</v>
      </c>
      <c r="J15" s="28"/>
    </row>
    <row r="16">
      <c r="A16" s="29" t="s">
        <v>29</v>
      </c>
      <c r="B16" s="29">
        <v>1</v>
      </c>
      <c r="C16" s="30" t="s">
        <v>148</v>
      </c>
      <c r="D16" s="29" t="s">
        <v>90</v>
      </c>
      <c r="E16" s="31" t="s">
        <v>149</v>
      </c>
      <c r="F16" s="32" t="s">
        <v>101</v>
      </c>
      <c r="G16" s="33">
        <v>16.199999999999999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43" t="s">
        <v>31</v>
      </c>
      <c r="F17" s="38"/>
      <c r="G17" s="38"/>
      <c r="H17" s="38"/>
      <c r="I17" s="38"/>
      <c r="J17" s="39"/>
    </row>
    <row r="18" ht="45">
      <c r="A18" s="29" t="s">
        <v>82</v>
      </c>
      <c r="B18" s="37"/>
      <c r="C18" s="38"/>
      <c r="D18" s="38"/>
      <c r="E18" s="44" t="s">
        <v>367</v>
      </c>
      <c r="F18" s="38"/>
      <c r="G18" s="38"/>
      <c r="H18" s="38"/>
      <c r="I18" s="38"/>
      <c r="J18" s="39"/>
    </row>
    <row r="19" ht="330">
      <c r="A19" s="29" t="s">
        <v>36</v>
      </c>
      <c r="B19" s="37"/>
      <c r="C19" s="38"/>
      <c r="D19" s="38"/>
      <c r="E19" s="31" t="s">
        <v>151</v>
      </c>
      <c r="F19" s="38"/>
      <c r="G19" s="38"/>
      <c r="H19" s="38"/>
      <c r="I19" s="38"/>
      <c r="J19" s="39"/>
    </row>
    <row r="20">
      <c r="A20" s="29" t="s">
        <v>29</v>
      </c>
      <c r="B20" s="29">
        <v>2</v>
      </c>
      <c r="C20" s="30" t="s">
        <v>148</v>
      </c>
      <c r="D20" s="29" t="s">
        <v>95</v>
      </c>
      <c r="E20" s="31" t="s">
        <v>149</v>
      </c>
      <c r="F20" s="32" t="s">
        <v>101</v>
      </c>
      <c r="G20" s="33">
        <v>4.3200000000000003</v>
      </c>
      <c r="H20" s="34">
        <v>0</v>
      </c>
      <c r="I20" s="35">
        <f>ROUND(G20*H20,P4)</f>
        <v>0</v>
      </c>
      <c r="J20" s="29"/>
      <c r="O20" s="36">
        <f>I20*0.21</f>
        <v>0</v>
      </c>
      <c r="P20">
        <v>3</v>
      </c>
    </row>
    <row r="21">
      <c r="A21" s="29" t="s">
        <v>34</v>
      </c>
      <c r="B21" s="37"/>
      <c r="C21" s="38"/>
      <c r="D21" s="38"/>
      <c r="E21" s="43" t="s">
        <v>31</v>
      </c>
      <c r="F21" s="38"/>
      <c r="G21" s="38"/>
      <c r="H21" s="38"/>
      <c r="I21" s="38"/>
      <c r="J21" s="39"/>
    </row>
    <row r="22">
      <c r="A22" s="29" t="s">
        <v>82</v>
      </c>
      <c r="B22" s="37"/>
      <c r="C22" s="38"/>
      <c r="D22" s="38"/>
      <c r="E22" s="44" t="s">
        <v>368</v>
      </c>
      <c r="F22" s="38"/>
      <c r="G22" s="38"/>
      <c r="H22" s="38"/>
      <c r="I22" s="38"/>
      <c r="J22" s="39"/>
    </row>
    <row r="23" ht="330">
      <c r="A23" s="29" t="s">
        <v>36</v>
      </c>
      <c r="B23" s="37"/>
      <c r="C23" s="38"/>
      <c r="D23" s="38"/>
      <c r="E23" s="31" t="s">
        <v>151</v>
      </c>
      <c r="F23" s="38"/>
      <c r="G23" s="38"/>
      <c r="H23" s="38"/>
      <c r="I23" s="38"/>
      <c r="J23" s="39"/>
    </row>
    <row r="24">
      <c r="A24" s="23" t="s">
        <v>26</v>
      </c>
      <c r="B24" s="24"/>
      <c r="C24" s="25" t="s">
        <v>234</v>
      </c>
      <c r="D24" s="26"/>
      <c r="E24" s="23" t="s">
        <v>235</v>
      </c>
      <c r="F24" s="26"/>
      <c r="G24" s="26"/>
      <c r="H24" s="26"/>
      <c r="I24" s="27">
        <f>SUMIFS(I25:I32,A25:A32,"P")</f>
        <v>0</v>
      </c>
      <c r="J24" s="28"/>
    </row>
    <row r="25">
      <c r="A25" s="29" t="s">
        <v>29</v>
      </c>
      <c r="B25" s="29">
        <v>3</v>
      </c>
      <c r="C25" s="30" t="s">
        <v>369</v>
      </c>
      <c r="D25" s="29" t="s">
        <v>31</v>
      </c>
      <c r="E25" s="31" t="s">
        <v>370</v>
      </c>
      <c r="F25" s="32" t="s">
        <v>109</v>
      </c>
      <c r="G25" s="33">
        <v>5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43" t="s">
        <v>31</v>
      </c>
      <c r="F26" s="38"/>
      <c r="G26" s="38"/>
      <c r="H26" s="38"/>
      <c r="I26" s="38"/>
      <c r="J26" s="39"/>
    </row>
    <row r="27">
      <c r="A27" s="29" t="s">
        <v>82</v>
      </c>
      <c r="B27" s="37"/>
      <c r="C27" s="38"/>
      <c r="D27" s="38"/>
      <c r="E27" s="44" t="s">
        <v>371</v>
      </c>
      <c r="F27" s="38"/>
      <c r="G27" s="38"/>
      <c r="H27" s="38"/>
      <c r="I27" s="38"/>
      <c r="J27" s="39"/>
    </row>
    <row r="28" ht="75">
      <c r="A28" s="29" t="s">
        <v>36</v>
      </c>
      <c r="B28" s="37"/>
      <c r="C28" s="38"/>
      <c r="D28" s="38"/>
      <c r="E28" s="31" t="s">
        <v>372</v>
      </c>
      <c r="F28" s="38"/>
      <c r="G28" s="38"/>
      <c r="H28" s="38"/>
      <c r="I28" s="38"/>
      <c r="J28" s="39"/>
    </row>
    <row r="29">
      <c r="A29" s="29" t="s">
        <v>29</v>
      </c>
      <c r="B29" s="29">
        <v>4</v>
      </c>
      <c r="C29" s="30" t="s">
        <v>359</v>
      </c>
      <c r="D29" s="29" t="s">
        <v>31</v>
      </c>
      <c r="E29" s="31" t="s">
        <v>360</v>
      </c>
      <c r="F29" s="32" t="s">
        <v>101</v>
      </c>
      <c r="G29" s="33">
        <v>2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>
      <c r="A30" s="29" t="s">
        <v>34</v>
      </c>
      <c r="B30" s="37"/>
      <c r="C30" s="38"/>
      <c r="D30" s="38"/>
      <c r="E30" s="43" t="s">
        <v>31</v>
      </c>
      <c r="F30" s="38"/>
      <c r="G30" s="38"/>
      <c r="H30" s="38"/>
      <c r="I30" s="38"/>
      <c r="J30" s="39"/>
    </row>
    <row r="31">
      <c r="A31" s="29" t="s">
        <v>82</v>
      </c>
      <c r="B31" s="37"/>
      <c r="C31" s="38"/>
      <c r="D31" s="38"/>
      <c r="E31" s="44" t="s">
        <v>373</v>
      </c>
      <c r="F31" s="38"/>
      <c r="G31" s="38"/>
      <c r="H31" s="38"/>
      <c r="I31" s="38"/>
      <c r="J31" s="39"/>
    </row>
    <row r="32" ht="180">
      <c r="A32" s="29" t="s">
        <v>36</v>
      </c>
      <c r="B32" s="40"/>
      <c r="C32" s="41"/>
      <c r="D32" s="41"/>
      <c r="E32" s="31" t="s">
        <v>362</v>
      </c>
      <c r="F32" s="41"/>
      <c r="G32" s="41"/>
      <c r="H32" s="41"/>
      <c r="I32" s="41"/>
      <c r="J32" s="42"/>
    </row>
  </sheetData>
  <sheetProtection sheet="1" objects="1" scenarios="1" spinCount="100000" saltValue="ixGcYhGnNidv8IGLvdg0doQRwhjebF76kOH68ynxeSTm+KzRXTWy/i3SxlCGtbXyOg+0RuR/SX3XOCv1q5qpMw==" hashValue="qdr1JmowBrn+lk5STcuuDX3waK8yPvN/KNKWWWZrYJtYUY1HTUees4qPi3UdiVQm4YTh6J/YvTlwDf7s4FN6OQ==" algorithmName="SHA-512" password="FEE9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374</v>
      </c>
      <c r="I3" s="16">
        <f>SUMIFS(I10:I44,A10:A44,"SD")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85</v>
      </c>
      <c r="D4" s="13"/>
      <c r="E4" s="14" t="s">
        <v>86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374</v>
      </c>
      <c r="D5" s="13"/>
      <c r="E5" s="14" t="s">
        <v>375</v>
      </c>
      <c r="F5" s="7"/>
      <c r="G5" s="7"/>
      <c r="H5" s="7"/>
      <c r="I5" s="7"/>
      <c r="J5" s="9"/>
      <c r="O5">
        <v>0.20999999999999999</v>
      </c>
    </row>
    <row r="6">
      <c r="A6" s="10" t="s">
        <v>88</v>
      </c>
      <c r="B6" s="11" t="s">
        <v>13</v>
      </c>
      <c r="C6" s="12" t="s">
        <v>374</v>
      </c>
      <c r="D6" s="13"/>
      <c r="E6" s="14" t="s">
        <v>375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90</v>
      </c>
      <c r="D10" s="26"/>
      <c r="E10" s="23" t="s">
        <v>98</v>
      </c>
      <c r="F10" s="26"/>
      <c r="G10" s="26"/>
      <c r="H10" s="26"/>
      <c r="I10" s="27">
        <f>SUMIFS(I11:I18,A11:A18,"P")</f>
        <v>0</v>
      </c>
      <c r="J10" s="28"/>
    </row>
    <row r="11">
      <c r="A11" s="29" t="s">
        <v>29</v>
      </c>
      <c r="B11" s="29">
        <v>1</v>
      </c>
      <c r="C11" s="30" t="s">
        <v>376</v>
      </c>
      <c r="D11" s="29" t="s">
        <v>31</v>
      </c>
      <c r="E11" s="31" t="s">
        <v>377</v>
      </c>
      <c r="F11" s="32" t="s">
        <v>101</v>
      </c>
      <c r="G11" s="33">
        <v>42</v>
      </c>
      <c r="H11" s="34">
        <v>0</v>
      </c>
      <c r="I11" s="35">
        <f>ROUND(G11*H11,P4)</f>
        <v>0</v>
      </c>
      <c r="J11" s="29"/>
      <c r="O11" s="36">
        <f>I11*0.21</f>
        <v>0</v>
      </c>
      <c r="P11">
        <v>3</v>
      </c>
    </row>
    <row r="12">
      <c r="A12" s="29" t="s">
        <v>34</v>
      </c>
      <c r="B12" s="37"/>
      <c r="C12" s="38"/>
      <c r="D12" s="38"/>
      <c r="E12" s="43" t="s">
        <v>31</v>
      </c>
      <c r="F12" s="38"/>
      <c r="G12" s="38"/>
      <c r="H12" s="38"/>
      <c r="I12" s="38"/>
      <c r="J12" s="39"/>
    </row>
    <row r="13">
      <c r="A13" s="29" t="s">
        <v>82</v>
      </c>
      <c r="B13" s="37"/>
      <c r="C13" s="38"/>
      <c r="D13" s="38"/>
      <c r="E13" s="44" t="s">
        <v>378</v>
      </c>
      <c r="F13" s="38"/>
      <c r="G13" s="38"/>
      <c r="H13" s="38"/>
      <c r="I13" s="38"/>
      <c r="J13" s="39"/>
    </row>
    <row r="14" ht="409.5">
      <c r="A14" s="29" t="s">
        <v>36</v>
      </c>
      <c r="B14" s="37"/>
      <c r="C14" s="38"/>
      <c r="D14" s="38"/>
      <c r="E14" s="31" t="s">
        <v>140</v>
      </c>
      <c r="F14" s="38"/>
      <c r="G14" s="38"/>
      <c r="H14" s="38"/>
      <c r="I14" s="38"/>
      <c r="J14" s="39"/>
    </row>
    <row r="15">
      <c r="A15" s="29" t="s">
        <v>29</v>
      </c>
      <c r="B15" s="29">
        <v>2</v>
      </c>
      <c r="C15" s="30" t="s">
        <v>379</v>
      </c>
      <c r="D15" s="29" t="s">
        <v>31</v>
      </c>
      <c r="E15" s="31" t="s">
        <v>380</v>
      </c>
      <c r="F15" s="32" t="s">
        <v>101</v>
      </c>
      <c r="G15" s="33">
        <v>42</v>
      </c>
      <c r="H15" s="34">
        <v>0</v>
      </c>
      <c r="I15" s="35">
        <f>ROUND(G15*H15,P4)</f>
        <v>0</v>
      </c>
      <c r="J15" s="29"/>
      <c r="O15" s="36">
        <f>I15*0.21</f>
        <v>0</v>
      </c>
      <c r="P15">
        <v>3</v>
      </c>
    </row>
    <row r="16">
      <c r="A16" s="29" t="s">
        <v>34</v>
      </c>
      <c r="B16" s="37"/>
      <c r="C16" s="38"/>
      <c r="D16" s="38"/>
      <c r="E16" s="43" t="s">
        <v>31</v>
      </c>
      <c r="F16" s="38"/>
      <c r="G16" s="38"/>
      <c r="H16" s="38"/>
      <c r="I16" s="38"/>
      <c r="J16" s="39"/>
    </row>
    <row r="17">
      <c r="A17" s="29" t="s">
        <v>82</v>
      </c>
      <c r="B17" s="37"/>
      <c r="C17" s="38"/>
      <c r="D17" s="38"/>
      <c r="E17" s="44" t="s">
        <v>381</v>
      </c>
      <c r="F17" s="38"/>
      <c r="G17" s="38"/>
      <c r="H17" s="38"/>
      <c r="I17" s="38"/>
      <c r="J17" s="39"/>
    </row>
    <row r="18" ht="330">
      <c r="A18" s="29" t="s">
        <v>36</v>
      </c>
      <c r="B18" s="37"/>
      <c r="C18" s="38"/>
      <c r="D18" s="38"/>
      <c r="E18" s="31" t="s">
        <v>382</v>
      </c>
      <c r="F18" s="38"/>
      <c r="G18" s="38"/>
      <c r="H18" s="38"/>
      <c r="I18" s="38"/>
      <c r="J18" s="39"/>
    </row>
    <row r="19">
      <c r="A19" s="23" t="s">
        <v>26</v>
      </c>
      <c r="B19" s="24"/>
      <c r="C19" s="25" t="s">
        <v>211</v>
      </c>
      <c r="D19" s="26"/>
      <c r="E19" s="23" t="s">
        <v>212</v>
      </c>
      <c r="F19" s="26"/>
      <c r="G19" s="26"/>
      <c r="H19" s="26"/>
      <c r="I19" s="27">
        <f>SUMIFS(I20:I39,A20:A39,"P")</f>
        <v>0</v>
      </c>
      <c r="J19" s="28"/>
    </row>
    <row r="20">
      <c r="A20" s="29" t="s">
        <v>29</v>
      </c>
      <c r="B20" s="29">
        <v>3</v>
      </c>
      <c r="C20" s="30" t="s">
        <v>383</v>
      </c>
      <c r="D20" s="29" t="s">
        <v>31</v>
      </c>
      <c r="E20" s="31" t="s">
        <v>384</v>
      </c>
      <c r="F20" s="32" t="s">
        <v>109</v>
      </c>
      <c r="G20" s="33">
        <v>28</v>
      </c>
      <c r="H20" s="34">
        <v>0</v>
      </c>
      <c r="I20" s="35">
        <f>ROUND(G20*H20,P4)</f>
        <v>0</v>
      </c>
      <c r="J20" s="29"/>
      <c r="O20" s="36">
        <f>I20*0.21</f>
        <v>0</v>
      </c>
      <c r="P20">
        <v>3</v>
      </c>
    </row>
    <row r="21">
      <c r="A21" s="29" t="s">
        <v>34</v>
      </c>
      <c r="B21" s="37"/>
      <c r="C21" s="38"/>
      <c r="D21" s="38"/>
      <c r="E21" s="43" t="s">
        <v>31</v>
      </c>
      <c r="F21" s="38"/>
      <c r="G21" s="38"/>
      <c r="H21" s="38"/>
      <c r="I21" s="38"/>
      <c r="J21" s="39"/>
    </row>
    <row r="22">
      <c r="A22" s="29" t="s">
        <v>82</v>
      </c>
      <c r="B22" s="37"/>
      <c r="C22" s="38"/>
      <c r="D22" s="38"/>
      <c r="E22" s="44" t="s">
        <v>385</v>
      </c>
      <c r="F22" s="38"/>
      <c r="G22" s="38"/>
      <c r="H22" s="38"/>
      <c r="I22" s="38"/>
      <c r="J22" s="39"/>
    </row>
    <row r="23" ht="330">
      <c r="A23" s="29" t="s">
        <v>36</v>
      </c>
      <c r="B23" s="37"/>
      <c r="C23" s="38"/>
      <c r="D23" s="38"/>
      <c r="E23" s="31" t="s">
        <v>216</v>
      </c>
      <c r="F23" s="38"/>
      <c r="G23" s="38"/>
      <c r="H23" s="38"/>
      <c r="I23" s="38"/>
      <c r="J23" s="39"/>
    </row>
    <row r="24">
      <c r="A24" s="29" t="s">
        <v>29</v>
      </c>
      <c r="B24" s="29">
        <v>4</v>
      </c>
      <c r="C24" s="30" t="s">
        <v>386</v>
      </c>
      <c r="D24" s="29" t="s">
        <v>31</v>
      </c>
      <c r="E24" s="31" t="s">
        <v>387</v>
      </c>
      <c r="F24" s="32" t="s">
        <v>109</v>
      </c>
      <c r="G24" s="33">
        <v>28</v>
      </c>
      <c r="H24" s="34">
        <v>0</v>
      </c>
      <c r="I24" s="35">
        <f>ROUND(G24*H24,P4)</f>
        <v>0</v>
      </c>
      <c r="J24" s="29"/>
      <c r="O24" s="36">
        <f>I24*0.21</f>
        <v>0</v>
      </c>
      <c r="P24">
        <v>3</v>
      </c>
    </row>
    <row r="25">
      <c r="A25" s="29" t="s">
        <v>34</v>
      </c>
      <c r="B25" s="37"/>
      <c r="C25" s="38"/>
      <c r="D25" s="38"/>
      <c r="E25" s="43" t="s">
        <v>31</v>
      </c>
      <c r="F25" s="38"/>
      <c r="G25" s="38"/>
      <c r="H25" s="38"/>
      <c r="I25" s="38"/>
      <c r="J25" s="39"/>
    </row>
    <row r="26">
      <c r="A26" s="29" t="s">
        <v>82</v>
      </c>
      <c r="B26" s="37"/>
      <c r="C26" s="38"/>
      <c r="D26" s="38"/>
      <c r="E26" s="44" t="s">
        <v>388</v>
      </c>
      <c r="F26" s="38"/>
      <c r="G26" s="38"/>
      <c r="H26" s="38"/>
      <c r="I26" s="38"/>
      <c r="J26" s="39"/>
    </row>
    <row r="27" ht="315">
      <c r="A27" s="29" t="s">
        <v>36</v>
      </c>
      <c r="B27" s="37"/>
      <c r="C27" s="38"/>
      <c r="D27" s="38"/>
      <c r="E27" s="31" t="s">
        <v>389</v>
      </c>
      <c r="F27" s="38"/>
      <c r="G27" s="38"/>
      <c r="H27" s="38"/>
      <c r="I27" s="38"/>
      <c r="J27" s="39"/>
    </row>
    <row r="28">
      <c r="A28" s="29" t="s">
        <v>29</v>
      </c>
      <c r="B28" s="29">
        <v>5</v>
      </c>
      <c r="C28" s="30" t="s">
        <v>390</v>
      </c>
      <c r="D28" s="29" t="s">
        <v>31</v>
      </c>
      <c r="E28" s="31" t="s">
        <v>391</v>
      </c>
      <c r="F28" s="32" t="s">
        <v>109</v>
      </c>
      <c r="G28" s="33">
        <v>28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34</v>
      </c>
      <c r="B29" s="37"/>
      <c r="C29" s="38"/>
      <c r="D29" s="38"/>
      <c r="E29" s="43" t="s">
        <v>31</v>
      </c>
      <c r="F29" s="38"/>
      <c r="G29" s="38"/>
      <c r="H29" s="38"/>
      <c r="I29" s="38"/>
      <c r="J29" s="39"/>
    </row>
    <row r="30">
      <c r="A30" s="29" t="s">
        <v>82</v>
      </c>
      <c r="B30" s="37"/>
      <c r="C30" s="38"/>
      <c r="D30" s="38"/>
      <c r="E30" s="44" t="s">
        <v>392</v>
      </c>
      <c r="F30" s="38"/>
      <c r="G30" s="38"/>
      <c r="H30" s="38"/>
      <c r="I30" s="38"/>
      <c r="J30" s="39"/>
    </row>
    <row r="31" ht="315">
      <c r="A31" s="29" t="s">
        <v>36</v>
      </c>
      <c r="B31" s="37"/>
      <c r="C31" s="38"/>
      <c r="D31" s="38"/>
      <c r="E31" s="31" t="s">
        <v>389</v>
      </c>
      <c r="F31" s="38"/>
      <c r="G31" s="38"/>
      <c r="H31" s="38"/>
      <c r="I31" s="38"/>
      <c r="J31" s="39"/>
    </row>
    <row r="32">
      <c r="A32" s="29" t="s">
        <v>29</v>
      </c>
      <c r="B32" s="29">
        <v>6</v>
      </c>
      <c r="C32" s="30" t="s">
        <v>393</v>
      </c>
      <c r="D32" s="29" t="s">
        <v>31</v>
      </c>
      <c r="E32" s="31" t="s">
        <v>394</v>
      </c>
      <c r="F32" s="32" t="s">
        <v>183</v>
      </c>
      <c r="G32" s="33">
        <v>2</v>
      </c>
      <c r="H32" s="34">
        <v>0</v>
      </c>
      <c r="I32" s="35">
        <f>ROUND(G32*H32,P4)</f>
        <v>0</v>
      </c>
      <c r="J32" s="29"/>
      <c r="O32" s="36">
        <f>I32*0.21</f>
        <v>0</v>
      </c>
      <c r="P32">
        <v>3</v>
      </c>
    </row>
    <row r="33">
      <c r="A33" s="29" t="s">
        <v>34</v>
      </c>
      <c r="B33" s="37"/>
      <c r="C33" s="38"/>
      <c r="D33" s="38"/>
      <c r="E33" s="43" t="s">
        <v>31</v>
      </c>
      <c r="F33" s="38"/>
      <c r="G33" s="38"/>
      <c r="H33" s="38"/>
      <c r="I33" s="38"/>
      <c r="J33" s="39"/>
    </row>
    <row r="34">
      <c r="A34" s="29" t="s">
        <v>82</v>
      </c>
      <c r="B34" s="37"/>
      <c r="C34" s="38"/>
      <c r="D34" s="38"/>
      <c r="E34" s="44" t="s">
        <v>226</v>
      </c>
      <c r="F34" s="38"/>
      <c r="G34" s="38"/>
      <c r="H34" s="38"/>
      <c r="I34" s="38"/>
      <c r="J34" s="39"/>
    </row>
    <row r="35" ht="90">
      <c r="A35" s="29" t="s">
        <v>36</v>
      </c>
      <c r="B35" s="37"/>
      <c r="C35" s="38"/>
      <c r="D35" s="38"/>
      <c r="E35" s="31" t="s">
        <v>220</v>
      </c>
      <c r="F35" s="38"/>
      <c r="G35" s="38"/>
      <c r="H35" s="38"/>
      <c r="I35" s="38"/>
      <c r="J35" s="39"/>
    </row>
    <row r="36">
      <c r="A36" s="29" t="s">
        <v>29</v>
      </c>
      <c r="B36" s="29">
        <v>7</v>
      </c>
      <c r="C36" s="30" t="s">
        <v>395</v>
      </c>
      <c r="D36" s="29" t="s">
        <v>31</v>
      </c>
      <c r="E36" s="31" t="s">
        <v>396</v>
      </c>
      <c r="F36" s="32" t="s">
        <v>109</v>
      </c>
      <c r="G36" s="33">
        <v>28</v>
      </c>
      <c r="H36" s="34">
        <v>0</v>
      </c>
      <c r="I36" s="35">
        <f>ROUND(G36*H36,P4)</f>
        <v>0</v>
      </c>
      <c r="J36" s="29"/>
      <c r="O36" s="36">
        <f>I36*0.21</f>
        <v>0</v>
      </c>
      <c r="P36">
        <v>3</v>
      </c>
    </row>
    <row r="37">
      <c r="A37" s="29" t="s">
        <v>34</v>
      </c>
      <c r="B37" s="37"/>
      <c r="C37" s="38"/>
      <c r="D37" s="38"/>
      <c r="E37" s="43" t="s">
        <v>31</v>
      </c>
      <c r="F37" s="38"/>
      <c r="G37" s="38"/>
      <c r="H37" s="38"/>
      <c r="I37" s="38"/>
      <c r="J37" s="39"/>
    </row>
    <row r="38">
      <c r="A38" s="29" t="s">
        <v>82</v>
      </c>
      <c r="B38" s="37"/>
      <c r="C38" s="38"/>
      <c r="D38" s="38"/>
      <c r="E38" s="44" t="s">
        <v>397</v>
      </c>
      <c r="F38" s="38"/>
      <c r="G38" s="38"/>
      <c r="H38" s="38"/>
      <c r="I38" s="38"/>
      <c r="J38" s="39"/>
    </row>
    <row r="39" ht="105">
      <c r="A39" s="29" t="s">
        <v>36</v>
      </c>
      <c r="B39" s="37"/>
      <c r="C39" s="38"/>
      <c r="D39" s="38"/>
      <c r="E39" s="31" t="s">
        <v>398</v>
      </c>
      <c r="F39" s="38"/>
      <c r="G39" s="38"/>
      <c r="H39" s="38"/>
      <c r="I39" s="38"/>
      <c r="J39" s="39"/>
    </row>
    <row r="40">
      <c r="A40" s="23" t="s">
        <v>26</v>
      </c>
      <c r="B40" s="24"/>
      <c r="C40" s="25" t="s">
        <v>234</v>
      </c>
      <c r="D40" s="26"/>
      <c r="E40" s="23" t="s">
        <v>235</v>
      </c>
      <c r="F40" s="26"/>
      <c r="G40" s="26"/>
      <c r="H40" s="26"/>
      <c r="I40" s="27">
        <f>SUMIFS(I41:I44,A41:A44,"P")</f>
        <v>0</v>
      </c>
      <c r="J40" s="28"/>
    </row>
    <row r="41">
      <c r="A41" s="29" t="s">
        <v>29</v>
      </c>
      <c r="B41" s="29">
        <v>8</v>
      </c>
      <c r="C41" s="30" t="s">
        <v>399</v>
      </c>
      <c r="D41" s="29" t="s">
        <v>31</v>
      </c>
      <c r="E41" s="31" t="s">
        <v>400</v>
      </c>
      <c r="F41" s="32" t="s">
        <v>183</v>
      </c>
      <c r="G41" s="33">
        <v>2</v>
      </c>
      <c r="H41" s="34">
        <v>0</v>
      </c>
      <c r="I41" s="35">
        <f>ROUND(G41*H41,P4)</f>
        <v>0</v>
      </c>
      <c r="J41" s="29"/>
      <c r="O41" s="36">
        <f>I41*0.21</f>
        <v>0</v>
      </c>
      <c r="P41">
        <v>3</v>
      </c>
    </row>
    <row r="42">
      <c r="A42" s="29" t="s">
        <v>34</v>
      </c>
      <c r="B42" s="37"/>
      <c r="C42" s="38"/>
      <c r="D42" s="38"/>
      <c r="E42" s="43" t="s">
        <v>31</v>
      </c>
      <c r="F42" s="38"/>
      <c r="G42" s="38"/>
      <c r="H42" s="38"/>
      <c r="I42" s="38"/>
      <c r="J42" s="39"/>
    </row>
    <row r="43">
      <c r="A43" s="29" t="s">
        <v>82</v>
      </c>
      <c r="B43" s="37"/>
      <c r="C43" s="38"/>
      <c r="D43" s="38"/>
      <c r="E43" s="44" t="s">
        <v>226</v>
      </c>
      <c r="F43" s="38"/>
      <c r="G43" s="38"/>
      <c r="H43" s="38"/>
      <c r="I43" s="38"/>
      <c r="J43" s="39"/>
    </row>
    <row r="44" ht="60">
      <c r="A44" s="29" t="s">
        <v>36</v>
      </c>
      <c r="B44" s="40"/>
      <c r="C44" s="41"/>
      <c r="D44" s="41"/>
      <c r="E44" s="31" t="s">
        <v>401</v>
      </c>
      <c r="F44" s="41"/>
      <c r="G44" s="41"/>
      <c r="H44" s="41"/>
      <c r="I44" s="41"/>
      <c r="J44" s="42"/>
    </row>
  </sheetData>
  <sheetProtection sheet="1" objects="1" scenarios="1" spinCount="100000" saltValue="kc2eGGnDhthZxd8e6SOkKsg3uoiVC9Ch6UD88nl7AruTTi32SIjY+utKLHaFBJ4T2yL/yxxXUZ3SM9UlWxONZw==" hashValue="7eFJAR5DBryS6FpSCEqbTbGF8jLTestr5V0SBwS5sNUQNObqE4lE/MNJ8+mwWxZBp6A5EXXKCFiwGwVpuNu/pQ==" algorithmName="SHA-512" password="FEE9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402</v>
      </c>
      <c r="I3" s="16">
        <f>SUMIFS(I9:I231,A9:A231,"SD")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403</v>
      </c>
      <c r="D4" s="13"/>
      <c r="E4" s="14" t="s">
        <v>404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402</v>
      </c>
      <c r="D5" s="13"/>
      <c r="E5" s="14" t="s">
        <v>405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29</v>
      </c>
      <c r="B10" s="29">
        <v>1</v>
      </c>
      <c r="C10" s="30" t="s">
        <v>406</v>
      </c>
      <c r="D10" s="29" t="s">
        <v>407</v>
      </c>
      <c r="E10" s="31" t="s">
        <v>408</v>
      </c>
      <c r="F10" s="32" t="s">
        <v>92</v>
      </c>
      <c r="G10" s="33">
        <v>1133.972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1" t="s">
        <v>409</v>
      </c>
      <c r="F11" s="38"/>
      <c r="G11" s="38"/>
      <c r="H11" s="38"/>
      <c r="I11" s="38"/>
      <c r="J11" s="39"/>
    </row>
    <row r="12" ht="135">
      <c r="A12" s="29" t="s">
        <v>82</v>
      </c>
      <c r="B12" s="37"/>
      <c r="C12" s="38"/>
      <c r="D12" s="38"/>
      <c r="E12" s="44" t="s">
        <v>410</v>
      </c>
      <c r="F12" s="38"/>
      <c r="G12" s="38"/>
      <c r="H12" s="38"/>
      <c r="I12" s="38"/>
      <c r="J12" s="39"/>
    </row>
    <row r="13" ht="75">
      <c r="A13" s="29" t="s">
        <v>36</v>
      </c>
      <c r="B13" s="37"/>
      <c r="C13" s="38"/>
      <c r="D13" s="38"/>
      <c r="E13" s="31" t="s">
        <v>94</v>
      </c>
      <c r="F13" s="38"/>
      <c r="G13" s="38"/>
      <c r="H13" s="38"/>
      <c r="I13" s="38"/>
      <c r="J13" s="39"/>
    </row>
    <row r="14">
      <c r="A14" s="29" t="s">
        <v>29</v>
      </c>
      <c r="B14" s="29">
        <v>2</v>
      </c>
      <c r="C14" s="30" t="s">
        <v>406</v>
      </c>
      <c r="D14" s="29" t="s">
        <v>411</v>
      </c>
      <c r="E14" s="31" t="s">
        <v>408</v>
      </c>
      <c r="F14" s="32" t="s">
        <v>92</v>
      </c>
      <c r="G14" s="33">
        <v>18.425000000000001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31" t="s">
        <v>412</v>
      </c>
      <c r="F15" s="38"/>
      <c r="G15" s="38"/>
      <c r="H15" s="38"/>
      <c r="I15" s="38"/>
      <c r="J15" s="39"/>
    </row>
    <row r="16" ht="75">
      <c r="A16" s="29" t="s">
        <v>82</v>
      </c>
      <c r="B16" s="37"/>
      <c r="C16" s="38"/>
      <c r="D16" s="38"/>
      <c r="E16" s="44" t="s">
        <v>413</v>
      </c>
      <c r="F16" s="38"/>
      <c r="G16" s="38"/>
      <c r="H16" s="38"/>
      <c r="I16" s="38"/>
      <c r="J16" s="39"/>
    </row>
    <row r="17" ht="75">
      <c r="A17" s="29" t="s">
        <v>36</v>
      </c>
      <c r="B17" s="37"/>
      <c r="C17" s="38"/>
      <c r="D17" s="38"/>
      <c r="E17" s="31" t="s">
        <v>94</v>
      </c>
      <c r="F17" s="38"/>
      <c r="G17" s="38"/>
      <c r="H17" s="38"/>
      <c r="I17" s="38"/>
      <c r="J17" s="39"/>
    </row>
    <row r="18">
      <c r="A18" s="29" t="s">
        <v>29</v>
      </c>
      <c r="B18" s="29">
        <v>3</v>
      </c>
      <c r="C18" s="30" t="s">
        <v>406</v>
      </c>
      <c r="D18" s="29" t="s">
        <v>414</v>
      </c>
      <c r="E18" s="31" t="s">
        <v>408</v>
      </c>
      <c r="F18" s="32" t="s">
        <v>92</v>
      </c>
      <c r="G18" s="33">
        <v>246.33799999999999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30">
      <c r="A19" s="29" t="s">
        <v>34</v>
      </c>
      <c r="B19" s="37"/>
      <c r="C19" s="38"/>
      <c r="D19" s="38"/>
      <c r="E19" s="31" t="s">
        <v>415</v>
      </c>
      <c r="F19" s="38"/>
      <c r="G19" s="38"/>
      <c r="H19" s="38"/>
      <c r="I19" s="38"/>
      <c r="J19" s="39"/>
    </row>
    <row r="20" ht="30">
      <c r="A20" s="29" t="s">
        <v>82</v>
      </c>
      <c r="B20" s="37"/>
      <c r="C20" s="38"/>
      <c r="D20" s="38"/>
      <c r="E20" s="44" t="s">
        <v>416</v>
      </c>
      <c r="F20" s="38"/>
      <c r="G20" s="38"/>
      <c r="H20" s="38"/>
      <c r="I20" s="38"/>
      <c r="J20" s="39"/>
    </row>
    <row r="21" ht="75">
      <c r="A21" s="29" t="s">
        <v>36</v>
      </c>
      <c r="B21" s="37"/>
      <c r="C21" s="38"/>
      <c r="D21" s="38"/>
      <c r="E21" s="31" t="s">
        <v>94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406</v>
      </c>
      <c r="D22" s="29" t="s">
        <v>417</v>
      </c>
      <c r="E22" s="31" t="s">
        <v>408</v>
      </c>
      <c r="F22" s="32" t="s">
        <v>92</v>
      </c>
      <c r="G22" s="33">
        <v>13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31" t="s">
        <v>418</v>
      </c>
      <c r="F23" s="38"/>
      <c r="G23" s="38"/>
      <c r="H23" s="38"/>
      <c r="I23" s="38"/>
      <c r="J23" s="39"/>
    </row>
    <row r="24" ht="75">
      <c r="A24" s="29" t="s">
        <v>82</v>
      </c>
      <c r="B24" s="37"/>
      <c r="C24" s="38"/>
      <c r="D24" s="38"/>
      <c r="E24" s="44" t="s">
        <v>419</v>
      </c>
      <c r="F24" s="38"/>
      <c r="G24" s="38"/>
      <c r="H24" s="38"/>
      <c r="I24" s="38"/>
      <c r="J24" s="39"/>
    </row>
    <row r="25" ht="75">
      <c r="A25" s="29" t="s">
        <v>36</v>
      </c>
      <c r="B25" s="37"/>
      <c r="C25" s="38"/>
      <c r="D25" s="38"/>
      <c r="E25" s="31" t="s">
        <v>94</v>
      </c>
      <c r="F25" s="38"/>
      <c r="G25" s="38"/>
      <c r="H25" s="38"/>
      <c r="I25" s="38"/>
      <c r="J25" s="39"/>
    </row>
    <row r="26">
      <c r="A26" s="23" t="s">
        <v>26</v>
      </c>
      <c r="B26" s="24"/>
      <c r="C26" s="25" t="s">
        <v>90</v>
      </c>
      <c r="D26" s="26"/>
      <c r="E26" s="23" t="s">
        <v>98</v>
      </c>
      <c r="F26" s="26"/>
      <c r="G26" s="26"/>
      <c r="H26" s="26"/>
      <c r="I26" s="27">
        <f>SUMIFS(I27:I102,A27:A102,"P")</f>
        <v>0</v>
      </c>
      <c r="J26" s="28"/>
    </row>
    <row r="27" ht="30">
      <c r="A27" s="29" t="s">
        <v>29</v>
      </c>
      <c r="B27" s="29">
        <v>5</v>
      </c>
      <c r="C27" s="30" t="s">
        <v>420</v>
      </c>
      <c r="D27" s="29" t="s">
        <v>31</v>
      </c>
      <c r="E27" s="31" t="s">
        <v>421</v>
      </c>
      <c r="F27" s="32" t="s">
        <v>101</v>
      </c>
      <c r="G27" s="33">
        <v>102.64100000000001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 ht="60">
      <c r="A28" s="29" t="s">
        <v>34</v>
      </c>
      <c r="B28" s="37"/>
      <c r="C28" s="38"/>
      <c r="D28" s="38"/>
      <c r="E28" s="31" t="s">
        <v>422</v>
      </c>
      <c r="F28" s="38"/>
      <c r="G28" s="38"/>
      <c r="H28" s="38"/>
      <c r="I28" s="38"/>
      <c r="J28" s="39"/>
    </row>
    <row r="29" ht="75">
      <c r="A29" s="29" t="s">
        <v>82</v>
      </c>
      <c r="B29" s="37"/>
      <c r="C29" s="38"/>
      <c r="D29" s="38"/>
      <c r="E29" s="44" t="s">
        <v>423</v>
      </c>
      <c r="F29" s="38"/>
      <c r="G29" s="38"/>
      <c r="H29" s="38"/>
      <c r="I29" s="38"/>
      <c r="J29" s="39"/>
    </row>
    <row r="30" ht="120">
      <c r="A30" s="29" t="s">
        <v>36</v>
      </c>
      <c r="B30" s="37"/>
      <c r="C30" s="38"/>
      <c r="D30" s="38"/>
      <c r="E30" s="31" t="s">
        <v>103</v>
      </c>
      <c r="F30" s="38"/>
      <c r="G30" s="38"/>
      <c r="H30" s="38"/>
      <c r="I30" s="38"/>
      <c r="J30" s="39"/>
    </row>
    <row r="31" ht="30">
      <c r="A31" s="29" t="s">
        <v>29</v>
      </c>
      <c r="B31" s="29">
        <v>6</v>
      </c>
      <c r="C31" s="30" t="s">
        <v>99</v>
      </c>
      <c r="D31" s="29" t="s">
        <v>31</v>
      </c>
      <c r="E31" s="31" t="s">
        <v>100</v>
      </c>
      <c r="F31" s="32" t="s">
        <v>101</v>
      </c>
      <c r="G31" s="33">
        <v>176.88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 ht="60">
      <c r="A32" s="29" t="s">
        <v>34</v>
      </c>
      <c r="B32" s="37"/>
      <c r="C32" s="38"/>
      <c r="D32" s="38"/>
      <c r="E32" s="31" t="s">
        <v>424</v>
      </c>
      <c r="F32" s="38"/>
      <c r="G32" s="38"/>
      <c r="H32" s="38"/>
      <c r="I32" s="38"/>
      <c r="J32" s="39"/>
    </row>
    <row r="33" ht="75">
      <c r="A33" s="29" t="s">
        <v>82</v>
      </c>
      <c r="B33" s="37"/>
      <c r="C33" s="38"/>
      <c r="D33" s="38"/>
      <c r="E33" s="44" t="s">
        <v>425</v>
      </c>
      <c r="F33" s="38"/>
      <c r="G33" s="38"/>
      <c r="H33" s="38"/>
      <c r="I33" s="38"/>
      <c r="J33" s="39"/>
    </row>
    <row r="34" ht="120">
      <c r="A34" s="29" t="s">
        <v>36</v>
      </c>
      <c r="B34" s="37"/>
      <c r="C34" s="38"/>
      <c r="D34" s="38"/>
      <c r="E34" s="31" t="s">
        <v>103</v>
      </c>
      <c r="F34" s="38"/>
      <c r="G34" s="38"/>
      <c r="H34" s="38"/>
      <c r="I34" s="38"/>
      <c r="J34" s="39"/>
    </row>
    <row r="35">
      <c r="A35" s="29" t="s">
        <v>29</v>
      </c>
      <c r="B35" s="29">
        <v>7</v>
      </c>
      <c r="C35" s="30" t="s">
        <v>426</v>
      </c>
      <c r="D35" s="29" t="s">
        <v>31</v>
      </c>
      <c r="E35" s="31" t="s">
        <v>427</v>
      </c>
      <c r="F35" s="32" t="s">
        <v>109</v>
      </c>
      <c r="G35" s="33">
        <v>199.5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 ht="45">
      <c r="A36" s="29" t="s">
        <v>34</v>
      </c>
      <c r="B36" s="37"/>
      <c r="C36" s="38"/>
      <c r="D36" s="38"/>
      <c r="E36" s="31" t="s">
        <v>428</v>
      </c>
      <c r="F36" s="38"/>
      <c r="G36" s="38"/>
      <c r="H36" s="38"/>
      <c r="I36" s="38"/>
      <c r="J36" s="39"/>
    </row>
    <row r="37" ht="60">
      <c r="A37" s="29" t="s">
        <v>82</v>
      </c>
      <c r="B37" s="37"/>
      <c r="C37" s="38"/>
      <c r="D37" s="38"/>
      <c r="E37" s="44" t="s">
        <v>429</v>
      </c>
      <c r="F37" s="38"/>
      <c r="G37" s="38"/>
      <c r="H37" s="38"/>
      <c r="I37" s="38"/>
      <c r="J37" s="39"/>
    </row>
    <row r="38" ht="120">
      <c r="A38" s="29" t="s">
        <v>36</v>
      </c>
      <c r="B38" s="37"/>
      <c r="C38" s="38"/>
      <c r="D38" s="38"/>
      <c r="E38" s="31" t="s">
        <v>103</v>
      </c>
      <c r="F38" s="38"/>
      <c r="G38" s="38"/>
      <c r="H38" s="38"/>
      <c r="I38" s="38"/>
      <c r="J38" s="39"/>
    </row>
    <row r="39">
      <c r="A39" s="29" t="s">
        <v>29</v>
      </c>
      <c r="B39" s="29">
        <v>8</v>
      </c>
      <c r="C39" s="30" t="s">
        <v>430</v>
      </c>
      <c r="D39" s="29" t="s">
        <v>31</v>
      </c>
      <c r="E39" s="31" t="s">
        <v>431</v>
      </c>
      <c r="F39" s="32" t="s">
        <v>109</v>
      </c>
      <c r="G39" s="33">
        <v>35.299999999999997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 ht="75">
      <c r="A40" s="29" t="s">
        <v>34</v>
      </c>
      <c r="B40" s="37"/>
      <c r="C40" s="38"/>
      <c r="D40" s="38"/>
      <c r="E40" s="31" t="s">
        <v>432</v>
      </c>
      <c r="F40" s="38"/>
      <c r="G40" s="38"/>
      <c r="H40" s="38"/>
      <c r="I40" s="38"/>
      <c r="J40" s="39"/>
    </row>
    <row r="41" ht="30">
      <c r="A41" s="29" t="s">
        <v>82</v>
      </c>
      <c r="B41" s="37"/>
      <c r="C41" s="38"/>
      <c r="D41" s="38"/>
      <c r="E41" s="44" t="s">
        <v>433</v>
      </c>
      <c r="F41" s="38"/>
      <c r="G41" s="38"/>
      <c r="H41" s="38"/>
      <c r="I41" s="38"/>
      <c r="J41" s="39"/>
    </row>
    <row r="42" ht="120">
      <c r="A42" s="29" t="s">
        <v>36</v>
      </c>
      <c r="B42" s="37"/>
      <c r="C42" s="38"/>
      <c r="D42" s="38"/>
      <c r="E42" s="31" t="s">
        <v>103</v>
      </c>
      <c r="F42" s="38"/>
      <c r="G42" s="38"/>
      <c r="H42" s="38"/>
      <c r="I42" s="38"/>
      <c r="J42" s="39"/>
    </row>
    <row r="43">
      <c r="A43" s="29" t="s">
        <v>29</v>
      </c>
      <c r="B43" s="29">
        <v>9</v>
      </c>
      <c r="C43" s="30" t="s">
        <v>122</v>
      </c>
      <c r="D43" s="29" t="s">
        <v>31</v>
      </c>
      <c r="E43" s="31" t="s">
        <v>123</v>
      </c>
      <c r="F43" s="32" t="s">
        <v>101</v>
      </c>
      <c r="G43" s="33">
        <v>111.97199999999999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 ht="60">
      <c r="A44" s="29" t="s">
        <v>34</v>
      </c>
      <c r="B44" s="37"/>
      <c r="C44" s="38"/>
      <c r="D44" s="38"/>
      <c r="E44" s="31" t="s">
        <v>434</v>
      </c>
      <c r="F44" s="38"/>
      <c r="G44" s="38"/>
      <c r="H44" s="38"/>
      <c r="I44" s="38"/>
      <c r="J44" s="39"/>
    </row>
    <row r="45" ht="75">
      <c r="A45" s="29" t="s">
        <v>82</v>
      </c>
      <c r="B45" s="37"/>
      <c r="C45" s="38"/>
      <c r="D45" s="38"/>
      <c r="E45" s="44" t="s">
        <v>435</v>
      </c>
      <c r="F45" s="38"/>
      <c r="G45" s="38"/>
      <c r="H45" s="38"/>
      <c r="I45" s="38"/>
      <c r="J45" s="39"/>
    </row>
    <row r="46" ht="30">
      <c r="A46" s="29" t="s">
        <v>36</v>
      </c>
      <c r="B46" s="37"/>
      <c r="C46" s="38"/>
      <c r="D46" s="38"/>
      <c r="E46" s="31" t="s">
        <v>436</v>
      </c>
      <c r="F46" s="38"/>
      <c r="G46" s="38"/>
      <c r="H46" s="38"/>
      <c r="I46" s="38"/>
      <c r="J46" s="39"/>
    </row>
    <row r="47">
      <c r="A47" s="29" t="s">
        <v>29</v>
      </c>
      <c r="B47" s="29">
        <v>10</v>
      </c>
      <c r="C47" s="30" t="s">
        <v>437</v>
      </c>
      <c r="D47" s="29" t="s">
        <v>31</v>
      </c>
      <c r="E47" s="31" t="s">
        <v>438</v>
      </c>
      <c r="F47" s="32" t="s">
        <v>109</v>
      </c>
      <c r="G47" s="33">
        <v>206.5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 ht="60">
      <c r="A48" s="29" t="s">
        <v>34</v>
      </c>
      <c r="B48" s="37"/>
      <c r="C48" s="38"/>
      <c r="D48" s="38"/>
      <c r="E48" s="31" t="s">
        <v>439</v>
      </c>
      <c r="F48" s="38"/>
      <c r="G48" s="38"/>
      <c r="H48" s="38"/>
      <c r="I48" s="38"/>
      <c r="J48" s="39"/>
    </row>
    <row r="49" ht="75">
      <c r="A49" s="29" t="s">
        <v>82</v>
      </c>
      <c r="B49" s="37"/>
      <c r="C49" s="38"/>
      <c r="D49" s="38"/>
      <c r="E49" s="44" t="s">
        <v>440</v>
      </c>
      <c r="F49" s="38"/>
      <c r="G49" s="38"/>
      <c r="H49" s="38"/>
      <c r="I49" s="38"/>
      <c r="J49" s="39"/>
    </row>
    <row r="50" ht="60">
      <c r="A50" s="29" t="s">
        <v>36</v>
      </c>
      <c r="B50" s="37"/>
      <c r="C50" s="38"/>
      <c r="D50" s="38"/>
      <c r="E50" s="31" t="s">
        <v>441</v>
      </c>
      <c r="F50" s="38"/>
      <c r="G50" s="38"/>
      <c r="H50" s="38"/>
      <c r="I50" s="38"/>
      <c r="J50" s="39"/>
    </row>
    <row r="51">
      <c r="A51" s="29" t="s">
        <v>29</v>
      </c>
      <c r="B51" s="29">
        <v>11</v>
      </c>
      <c r="C51" s="30" t="s">
        <v>442</v>
      </c>
      <c r="D51" s="29" t="s">
        <v>31</v>
      </c>
      <c r="E51" s="31" t="s">
        <v>443</v>
      </c>
      <c r="F51" s="32" t="s">
        <v>101</v>
      </c>
      <c r="G51" s="33">
        <v>1.5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 ht="30">
      <c r="A52" s="29" t="s">
        <v>34</v>
      </c>
      <c r="B52" s="37"/>
      <c r="C52" s="38"/>
      <c r="D52" s="38"/>
      <c r="E52" s="31" t="s">
        <v>444</v>
      </c>
      <c r="F52" s="38"/>
      <c r="G52" s="38"/>
      <c r="H52" s="38"/>
      <c r="I52" s="38"/>
      <c r="J52" s="39"/>
    </row>
    <row r="53">
      <c r="A53" s="29" t="s">
        <v>82</v>
      </c>
      <c r="B53" s="37"/>
      <c r="C53" s="38"/>
      <c r="D53" s="38"/>
      <c r="E53" s="44" t="s">
        <v>445</v>
      </c>
      <c r="F53" s="38"/>
      <c r="G53" s="38"/>
      <c r="H53" s="38"/>
      <c r="I53" s="38"/>
      <c r="J53" s="39"/>
    </row>
    <row r="54" ht="75">
      <c r="A54" s="29" t="s">
        <v>36</v>
      </c>
      <c r="B54" s="37"/>
      <c r="C54" s="38"/>
      <c r="D54" s="38"/>
      <c r="E54" s="31" t="s">
        <v>446</v>
      </c>
      <c r="F54" s="38"/>
      <c r="G54" s="38"/>
      <c r="H54" s="38"/>
      <c r="I54" s="38"/>
      <c r="J54" s="39"/>
    </row>
    <row r="55">
      <c r="A55" s="29" t="s">
        <v>29</v>
      </c>
      <c r="B55" s="29">
        <v>12</v>
      </c>
      <c r="C55" s="30" t="s">
        <v>447</v>
      </c>
      <c r="D55" s="29" t="s">
        <v>31</v>
      </c>
      <c r="E55" s="31" t="s">
        <v>448</v>
      </c>
      <c r="F55" s="32" t="s">
        <v>101</v>
      </c>
      <c r="G55" s="33">
        <v>332.94999999999999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 ht="30">
      <c r="A56" s="29" t="s">
        <v>34</v>
      </c>
      <c r="B56" s="37"/>
      <c r="C56" s="38"/>
      <c r="D56" s="38"/>
      <c r="E56" s="31" t="s">
        <v>449</v>
      </c>
      <c r="F56" s="38"/>
      <c r="G56" s="38"/>
      <c r="H56" s="38"/>
      <c r="I56" s="38"/>
      <c r="J56" s="39"/>
    </row>
    <row r="57" ht="30">
      <c r="A57" s="29" t="s">
        <v>82</v>
      </c>
      <c r="B57" s="37"/>
      <c r="C57" s="38"/>
      <c r="D57" s="38"/>
      <c r="E57" s="44" t="s">
        <v>450</v>
      </c>
      <c r="F57" s="38"/>
      <c r="G57" s="38"/>
      <c r="H57" s="38"/>
      <c r="I57" s="38"/>
      <c r="J57" s="39"/>
    </row>
    <row r="58" ht="409.5">
      <c r="A58" s="29" t="s">
        <v>36</v>
      </c>
      <c r="B58" s="37"/>
      <c r="C58" s="38"/>
      <c r="D58" s="38"/>
      <c r="E58" s="31" t="s">
        <v>128</v>
      </c>
      <c r="F58" s="38"/>
      <c r="G58" s="38"/>
      <c r="H58" s="38"/>
      <c r="I58" s="38"/>
      <c r="J58" s="39"/>
    </row>
    <row r="59">
      <c r="A59" s="29" t="s">
        <v>29</v>
      </c>
      <c r="B59" s="29">
        <v>13</v>
      </c>
      <c r="C59" s="30" t="s">
        <v>451</v>
      </c>
      <c r="D59" s="29" t="s">
        <v>31</v>
      </c>
      <c r="E59" s="31" t="s">
        <v>452</v>
      </c>
      <c r="F59" s="32" t="s">
        <v>101</v>
      </c>
      <c r="G59" s="33">
        <v>1.5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>
      <c r="A60" s="29" t="s">
        <v>34</v>
      </c>
      <c r="B60" s="37"/>
      <c r="C60" s="38"/>
      <c r="D60" s="38"/>
      <c r="E60" s="31" t="s">
        <v>453</v>
      </c>
      <c r="F60" s="38"/>
      <c r="G60" s="38"/>
      <c r="H60" s="38"/>
      <c r="I60" s="38"/>
      <c r="J60" s="39"/>
    </row>
    <row r="61" ht="30">
      <c r="A61" s="29" t="s">
        <v>82</v>
      </c>
      <c r="B61" s="37"/>
      <c r="C61" s="38"/>
      <c r="D61" s="38"/>
      <c r="E61" s="44" t="s">
        <v>454</v>
      </c>
      <c r="F61" s="38"/>
      <c r="G61" s="38"/>
      <c r="H61" s="38"/>
      <c r="I61" s="38"/>
      <c r="J61" s="39"/>
    </row>
    <row r="62" ht="405">
      <c r="A62" s="29" t="s">
        <v>36</v>
      </c>
      <c r="B62" s="37"/>
      <c r="C62" s="38"/>
      <c r="D62" s="38"/>
      <c r="E62" s="31" t="s">
        <v>455</v>
      </c>
      <c r="F62" s="38"/>
      <c r="G62" s="38"/>
      <c r="H62" s="38"/>
      <c r="I62" s="38"/>
      <c r="J62" s="39"/>
    </row>
    <row r="63">
      <c r="A63" s="29" t="s">
        <v>29</v>
      </c>
      <c r="B63" s="29">
        <v>14</v>
      </c>
      <c r="C63" s="30" t="s">
        <v>137</v>
      </c>
      <c r="D63" s="29" t="s">
        <v>31</v>
      </c>
      <c r="E63" s="31" t="s">
        <v>138</v>
      </c>
      <c r="F63" s="32" t="s">
        <v>101</v>
      </c>
      <c r="G63" s="33">
        <v>36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 ht="45">
      <c r="A64" s="29" t="s">
        <v>34</v>
      </c>
      <c r="B64" s="37"/>
      <c r="C64" s="38"/>
      <c r="D64" s="38"/>
      <c r="E64" s="31" t="s">
        <v>456</v>
      </c>
      <c r="F64" s="38"/>
      <c r="G64" s="38"/>
      <c r="H64" s="38"/>
      <c r="I64" s="38"/>
      <c r="J64" s="39"/>
    </row>
    <row r="65" ht="135">
      <c r="A65" s="29" t="s">
        <v>82</v>
      </c>
      <c r="B65" s="37"/>
      <c r="C65" s="38"/>
      <c r="D65" s="38"/>
      <c r="E65" s="44" t="s">
        <v>457</v>
      </c>
      <c r="F65" s="38"/>
      <c r="G65" s="38"/>
      <c r="H65" s="38"/>
      <c r="I65" s="38"/>
      <c r="J65" s="39"/>
    </row>
    <row r="66" ht="409.5">
      <c r="A66" s="29" t="s">
        <v>36</v>
      </c>
      <c r="B66" s="37"/>
      <c r="C66" s="38"/>
      <c r="D66" s="38"/>
      <c r="E66" s="31" t="s">
        <v>140</v>
      </c>
      <c r="F66" s="38"/>
      <c r="G66" s="38"/>
      <c r="H66" s="38"/>
      <c r="I66" s="38"/>
      <c r="J66" s="39"/>
    </row>
    <row r="67">
      <c r="A67" s="29" t="s">
        <v>29</v>
      </c>
      <c r="B67" s="29">
        <v>15</v>
      </c>
      <c r="C67" s="30" t="s">
        <v>141</v>
      </c>
      <c r="D67" s="29" t="s">
        <v>31</v>
      </c>
      <c r="E67" s="31" t="s">
        <v>142</v>
      </c>
      <c r="F67" s="32" t="s">
        <v>101</v>
      </c>
      <c r="G67" s="33">
        <v>30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 ht="60">
      <c r="A68" s="29" t="s">
        <v>34</v>
      </c>
      <c r="B68" s="37"/>
      <c r="C68" s="38"/>
      <c r="D68" s="38"/>
      <c r="E68" s="31" t="s">
        <v>458</v>
      </c>
      <c r="F68" s="38"/>
      <c r="G68" s="38"/>
      <c r="H68" s="38"/>
      <c r="I68" s="38"/>
      <c r="J68" s="39"/>
    </row>
    <row r="69" ht="90">
      <c r="A69" s="29" t="s">
        <v>82</v>
      </c>
      <c r="B69" s="37"/>
      <c r="C69" s="38"/>
      <c r="D69" s="38"/>
      <c r="E69" s="44" t="s">
        <v>459</v>
      </c>
      <c r="F69" s="38"/>
      <c r="G69" s="38"/>
      <c r="H69" s="38"/>
      <c r="I69" s="38"/>
      <c r="J69" s="39"/>
    </row>
    <row r="70" ht="409.5">
      <c r="A70" s="29" t="s">
        <v>36</v>
      </c>
      <c r="B70" s="37"/>
      <c r="C70" s="38"/>
      <c r="D70" s="38"/>
      <c r="E70" s="31" t="s">
        <v>140</v>
      </c>
      <c r="F70" s="38"/>
      <c r="G70" s="38"/>
      <c r="H70" s="38"/>
      <c r="I70" s="38"/>
      <c r="J70" s="39"/>
    </row>
    <row r="71">
      <c r="A71" s="29" t="s">
        <v>29</v>
      </c>
      <c r="B71" s="29">
        <v>16</v>
      </c>
      <c r="C71" s="30" t="s">
        <v>144</v>
      </c>
      <c r="D71" s="29" t="s">
        <v>31</v>
      </c>
      <c r="E71" s="31" t="s">
        <v>145</v>
      </c>
      <c r="F71" s="32" t="s">
        <v>101</v>
      </c>
      <c r="G71" s="33">
        <v>398.94999999999999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>
      <c r="A72" s="29" t="s">
        <v>34</v>
      </c>
      <c r="B72" s="37"/>
      <c r="C72" s="38"/>
      <c r="D72" s="38"/>
      <c r="E72" s="43" t="s">
        <v>31</v>
      </c>
      <c r="F72" s="38"/>
      <c r="G72" s="38"/>
      <c r="H72" s="38"/>
      <c r="I72" s="38"/>
      <c r="J72" s="39"/>
    </row>
    <row r="73" ht="60">
      <c r="A73" s="29" t="s">
        <v>82</v>
      </c>
      <c r="B73" s="37"/>
      <c r="C73" s="38"/>
      <c r="D73" s="38"/>
      <c r="E73" s="44" t="s">
        <v>460</v>
      </c>
      <c r="F73" s="38"/>
      <c r="G73" s="38"/>
      <c r="H73" s="38"/>
      <c r="I73" s="38"/>
      <c r="J73" s="39"/>
    </row>
    <row r="74" ht="270">
      <c r="A74" s="29" t="s">
        <v>36</v>
      </c>
      <c r="B74" s="37"/>
      <c r="C74" s="38"/>
      <c r="D74" s="38"/>
      <c r="E74" s="31" t="s">
        <v>147</v>
      </c>
      <c r="F74" s="38"/>
      <c r="G74" s="38"/>
      <c r="H74" s="38"/>
      <c r="I74" s="38"/>
      <c r="J74" s="39"/>
    </row>
    <row r="75">
      <c r="A75" s="29" t="s">
        <v>29</v>
      </c>
      <c r="B75" s="29">
        <v>17</v>
      </c>
      <c r="C75" s="30" t="s">
        <v>461</v>
      </c>
      <c r="D75" s="29" t="s">
        <v>31</v>
      </c>
      <c r="E75" s="31" t="s">
        <v>462</v>
      </c>
      <c r="F75" s="32" t="s">
        <v>101</v>
      </c>
      <c r="G75" s="33">
        <v>332.94999999999999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 ht="30">
      <c r="A76" s="29" t="s">
        <v>34</v>
      </c>
      <c r="B76" s="37"/>
      <c r="C76" s="38"/>
      <c r="D76" s="38"/>
      <c r="E76" s="31" t="s">
        <v>463</v>
      </c>
      <c r="F76" s="38"/>
      <c r="G76" s="38"/>
      <c r="H76" s="38"/>
      <c r="I76" s="38"/>
      <c r="J76" s="39"/>
    </row>
    <row r="77">
      <c r="A77" s="29" t="s">
        <v>82</v>
      </c>
      <c r="B77" s="37"/>
      <c r="C77" s="38"/>
      <c r="D77" s="38"/>
      <c r="E77" s="44" t="s">
        <v>464</v>
      </c>
      <c r="F77" s="38"/>
      <c r="G77" s="38"/>
      <c r="H77" s="38"/>
      <c r="I77" s="38"/>
      <c r="J77" s="39"/>
    </row>
    <row r="78" ht="405">
      <c r="A78" s="29" t="s">
        <v>36</v>
      </c>
      <c r="B78" s="37"/>
      <c r="C78" s="38"/>
      <c r="D78" s="38"/>
      <c r="E78" s="31" t="s">
        <v>465</v>
      </c>
      <c r="F78" s="38"/>
      <c r="G78" s="38"/>
      <c r="H78" s="38"/>
      <c r="I78" s="38"/>
      <c r="J78" s="39"/>
    </row>
    <row r="79">
      <c r="A79" s="29" t="s">
        <v>29</v>
      </c>
      <c r="B79" s="29">
        <v>18</v>
      </c>
      <c r="C79" s="30" t="s">
        <v>148</v>
      </c>
      <c r="D79" s="29" t="s">
        <v>31</v>
      </c>
      <c r="E79" s="31" t="s">
        <v>149</v>
      </c>
      <c r="F79" s="32" t="s">
        <v>101</v>
      </c>
      <c r="G79" s="33">
        <v>16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 ht="30">
      <c r="A80" s="29" t="s">
        <v>34</v>
      </c>
      <c r="B80" s="37"/>
      <c r="C80" s="38"/>
      <c r="D80" s="38"/>
      <c r="E80" s="31" t="s">
        <v>466</v>
      </c>
      <c r="F80" s="38"/>
      <c r="G80" s="38"/>
      <c r="H80" s="38"/>
      <c r="I80" s="38"/>
      <c r="J80" s="39"/>
    </row>
    <row r="81" ht="60">
      <c r="A81" s="29" t="s">
        <v>82</v>
      </c>
      <c r="B81" s="37"/>
      <c r="C81" s="38"/>
      <c r="D81" s="38"/>
      <c r="E81" s="44" t="s">
        <v>467</v>
      </c>
      <c r="F81" s="38"/>
      <c r="G81" s="38"/>
      <c r="H81" s="38"/>
      <c r="I81" s="38"/>
      <c r="J81" s="39"/>
    </row>
    <row r="82" ht="330">
      <c r="A82" s="29" t="s">
        <v>36</v>
      </c>
      <c r="B82" s="37"/>
      <c r="C82" s="38"/>
      <c r="D82" s="38"/>
      <c r="E82" s="31" t="s">
        <v>151</v>
      </c>
      <c r="F82" s="38"/>
      <c r="G82" s="38"/>
      <c r="H82" s="38"/>
      <c r="I82" s="38"/>
      <c r="J82" s="39"/>
    </row>
    <row r="83">
      <c r="A83" s="29" t="s">
        <v>29</v>
      </c>
      <c r="B83" s="29">
        <v>19</v>
      </c>
      <c r="C83" s="30" t="s">
        <v>468</v>
      </c>
      <c r="D83" s="29" t="s">
        <v>407</v>
      </c>
      <c r="E83" s="31" t="s">
        <v>469</v>
      </c>
      <c r="F83" s="32" t="s">
        <v>101</v>
      </c>
      <c r="G83" s="33">
        <v>50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 ht="30">
      <c r="A84" s="29" t="s">
        <v>34</v>
      </c>
      <c r="B84" s="37"/>
      <c r="C84" s="38"/>
      <c r="D84" s="38"/>
      <c r="E84" s="31" t="s">
        <v>470</v>
      </c>
      <c r="F84" s="38"/>
      <c r="G84" s="38"/>
      <c r="H84" s="38"/>
      <c r="I84" s="38"/>
      <c r="J84" s="39"/>
    </row>
    <row r="85" ht="195">
      <c r="A85" s="29" t="s">
        <v>82</v>
      </c>
      <c r="B85" s="37"/>
      <c r="C85" s="38"/>
      <c r="D85" s="38"/>
      <c r="E85" s="44" t="s">
        <v>471</v>
      </c>
      <c r="F85" s="38"/>
      <c r="G85" s="38"/>
      <c r="H85" s="38"/>
      <c r="I85" s="38"/>
      <c r="J85" s="39"/>
    </row>
    <row r="86" ht="409.5">
      <c r="A86" s="29" t="s">
        <v>36</v>
      </c>
      <c r="B86" s="37"/>
      <c r="C86" s="38"/>
      <c r="D86" s="38"/>
      <c r="E86" s="31" t="s">
        <v>472</v>
      </c>
      <c r="F86" s="38"/>
      <c r="G86" s="38"/>
      <c r="H86" s="38"/>
      <c r="I86" s="38"/>
      <c r="J86" s="39"/>
    </row>
    <row r="87">
      <c r="A87" s="29" t="s">
        <v>29</v>
      </c>
      <c r="B87" s="29">
        <v>20</v>
      </c>
      <c r="C87" s="30" t="s">
        <v>468</v>
      </c>
      <c r="D87" s="29" t="s">
        <v>411</v>
      </c>
      <c r="E87" s="31" t="s">
        <v>469</v>
      </c>
      <c r="F87" s="32" t="s">
        <v>101</v>
      </c>
      <c r="G87" s="33">
        <v>10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 ht="30">
      <c r="A88" s="29" t="s">
        <v>34</v>
      </c>
      <c r="B88" s="37"/>
      <c r="C88" s="38"/>
      <c r="D88" s="38"/>
      <c r="E88" s="31" t="s">
        <v>473</v>
      </c>
      <c r="F88" s="38"/>
      <c r="G88" s="38"/>
      <c r="H88" s="38"/>
      <c r="I88" s="38"/>
      <c r="J88" s="39"/>
    </row>
    <row r="89">
      <c r="A89" s="29" t="s">
        <v>82</v>
      </c>
      <c r="B89" s="37"/>
      <c r="C89" s="38"/>
      <c r="D89" s="38"/>
      <c r="E89" s="44" t="s">
        <v>474</v>
      </c>
      <c r="F89" s="38"/>
      <c r="G89" s="38"/>
      <c r="H89" s="38"/>
      <c r="I89" s="38"/>
      <c r="J89" s="39"/>
    </row>
    <row r="90" ht="409.5">
      <c r="A90" s="29" t="s">
        <v>36</v>
      </c>
      <c r="B90" s="37"/>
      <c r="C90" s="38"/>
      <c r="D90" s="38"/>
      <c r="E90" s="31" t="s">
        <v>472</v>
      </c>
      <c r="F90" s="38"/>
      <c r="G90" s="38"/>
      <c r="H90" s="38"/>
      <c r="I90" s="38"/>
      <c r="J90" s="39"/>
    </row>
    <row r="91">
      <c r="A91" s="29" t="s">
        <v>29</v>
      </c>
      <c r="B91" s="29">
        <v>21</v>
      </c>
      <c r="C91" s="30" t="s">
        <v>475</v>
      </c>
      <c r="D91" s="29" t="s">
        <v>31</v>
      </c>
      <c r="E91" s="31" t="s">
        <v>476</v>
      </c>
      <c r="F91" s="32" t="s">
        <v>101</v>
      </c>
      <c r="G91" s="33">
        <v>1.5</v>
      </c>
      <c r="H91" s="34">
        <v>0</v>
      </c>
      <c r="I91" s="35">
        <f>ROUND(G91*H91,P4)</f>
        <v>0</v>
      </c>
      <c r="J91" s="29"/>
      <c r="O91" s="36">
        <f>I91*0.21</f>
        <v>0</v>
      </c>
      <c r="P91">
        <v>3</v>
      </c>
    </row>
    <row r="92">
      <c r="A92" s="29" t="s">
        <v>34</v>
      </c>
      <c r="B92" s="37"/>
      <c r="C92" s="38"/>
      <c r="D92" s="38"/>
      <c r="E92" s="31" t="s">
        <v>477</v>
      </c>
      <c r="F92" s="38"/>
      <c r="G92" s="38"/>
      <c r="H92" s="38"/>
      <c r="I92" s="38"/>
      <c r="J92" s="39"/>
    </row>
    <row r="93" ht="30">
      <c r="A93" s="29" t="s">
        <v>82</v>
      </c>
      <c r="B93" s="37"/>
      <c r="C93" s="38"/>
      <c r="D93" s="38"/>
      <c r="E93" s="44" t="s">
        <v>478</v>
      </c>
      <c r="F93" s="38"/>
      <c r="G93" s="38"/>
      <c r="H93" s="38"/>
      <c r="I93" s="38"/>
      <c r="J93" s="39"/>
    </row>
    <row r="94" ht="75">
      <c r="A94" s="29" t="s">
        <v>36</v>
      </c>
      <c r="B94" s="37"/>
      <c r="C94" s="38"/>
      <c r="D94" s="38"/>
      <c r="E94" s="31" t="s">
        <v>479</v>
      </c>
      <c r="F94" s="38"/>
      <c r="G94" s="38"/>
      <c r="H94" s="38"/>
      <c r="I94" s="38"/>
      <c r="J94" s="39"/>
    </row>
    <row r="95">
      <c r="A95" s="29" t="s">
        <v>29</v>
      </c>
      <c r="B95" s="29">
        <v>22</v>
      </c>
      <c r="C95" s="30" t="s">
        <v>480</v>
      </c>
      <c r="D95" s="29" t="s">
        <v>31</v>
      </c>
      <c r="E95" s="31" t="s">
        <v>481</v>
      </c>
      <c r="F95" s="32" t="s">
        <v>131</v>
      </c>
      <c r="G95" s="33">
        <v>10</v>
      </c>
      <c r="H95" s="34">
        <v>0</v>
      </c>
      <c r="I95" s="35">
        <f>ROUND(G95*H95,P4)</f>
        <v>0</v>
      </c>
      <c r="J95" s="29"/>
      <c r="O95" s="36">
        <f>I95*0.21</f>
        <v>0</v>
      </c>
      <c r="P95">
        <v>3</v>
      </c>
    </row>
    <row r="96">
      <c r="A96" s="29" t="s">
        <v>34</v>
      </c>
      <c r="B96" s="37"/>
      <c r="C96" s="38"/>
      <c r="D96" s="38"/>
      <c r="E96" s="31" t="s">
        <v>482</v>
      </c>
      <c r="F96" s="38"/>
      <c r="G96" s="38"/>
      <c r="H96" s="38"/>
      <c r="I96" s="38"/>
      <c r="J96" s="39"/>
    </row>
    <row r="97" ht="30">
      <c r="A97" s="29" t="s">
        <v>82</v>
      </c>
      <c r="B97" s="37"/>
      <c r="C97" s="38"/>
      <c r="D97" s="38"/>
      <c r="E97" s="44" t="s">
        <v>483</v>
      </c>
      <c r="F97" s="38"/>
      <c r="G97" s="38"/>
      <c r="H97" s="38"/>
      <c r="I97" s="38"/>
      <c r="J97" s="39"/>
    </row>
    <row r="98" ht="75">
      <c r="A98" s="29" t="s">
        <v>36</v>
      </c>
      <c r="B98" s="37"/>
      <c r="C98" s="38"/>
      <c r="D98" s="38"/>
      <c r="E98" s="31" t="s">
        <v>484</v>
      </c>
      <c r="F98" s="38"/>
      <c r="G98" s="38"/>
      <c r="H98" s="38"/>
      <c r="I98" s="38"/>
      <c r="J98" s="39"/>
    </row>
    <row r="99">
      <c r="A99" s="29" t="s">
        <v>29</v>
      </c>
      <c r="B99" s="29">
        <v>23</v>
      </c>
      <c r="C99" s="30" t="s">
        <v>485</v>
      </c>
      <c r="D99" s="29" t="s">
        <v>31</v>
      </c>
      <c r="E99" s="31" t="s">
        <v>486</v>
      </c>
      <c r="F99" s="32" t="s">
        <v>131</v>
      </c>
      <c r="G99" s="33">
        <v>20</v>
      </c>
      <c r="H99" s="34">
        <v>0</v>
      </c>
      <c r="I99" s="35">
        <f>ROUND(G99*H99,P4)</f>
        <v>0</v>
      </c>
      <c r="J99" s="29"/>
      <c r="O99" s="36">
        <f>I99*0.21</f>
        <v>0</v>
      </c>
      <c r="P99">
        <v>3</v>
      </c>
    </row>
    <row r="100">
      <c r="A100" s="29" t="s">
        <v>34</v>
      </c>
      <c r="B100" s="37"/>
      <c r="C100" s="38"/>
      <c r="D100" s="38"/>
      <c r="E100" s="31" t="s">
        <v>487</v>
      </c>
      <c r="F100" s="38"/>
      <c r="G100" s="38"/>
      <c r="H100" s="38"/>
      <c r="I100" s="38"/>
      <c r="J100" s="39"/>
    </row>
    <row r="101" ht="30">
      <c r="A101" s="29" t="s">
        <v>82</v>
      </c>
      <c r="B101" s="37"/>
      <c r="C101" s="38"/>
      <c r="D101" s="38"/>
      <c r="E101" s="44" t="s">
        <v>488</v>
      </c>
      <c r="F101" s="38"/>
      <c r="G101" s="38"/>
      <c r="H101" s="38"/>
      <c r="I101" s="38"/>
      <c r="J101" s="39"/>
    </row>
    <row r="102" ht="90">
      <c r="A102" s="29" t="s">
        <v>36</v>
      </c>
      <c r="B102" s="37"/>
      <c r="C102" s="38"/>
      <c r="D102" s="38"/>
      <c r="E102" s="31" t="s">
        <v>489</v>
      </c>
      <c r="F102" s="38"/>
      <c r="G102" s="38"/>
      <c r="H102" s="38"/>
      <c r="I102" s="38"/>
      <c r="J102" s="39"/>
    </row>
    <row r="103">
      <c r="A103" s="23" t="s">
        <v>26</v>
      </c>
      <c r="B103" s="24"/>
      <c r="C103" s="25" t="s">
        <v>95</v>
      </c>
      <c r="D103" s="26"/>
      <c r="E103" s="23" t="s">
        <v>490</v>
      </c>
      <c r="F103" s="26"/>
      <c r="G103" s="26"/>
      <c r="H103" s="26"/>
      <c r="I103" s="27">
        <f>SUMIFS(I104:I119,A104:A119,"P")</f>
        <v>0</v>
      </c>
      <c r="J103" s="28"/>
    </row>
    <row r="104">
      <c r="A104" s="29" t="s">
        <v>29</v>
      </c>
      <c r="B104" s="29">
        <v>24</v>
      </c>
      <c r="C104" s="30" t="s">
        <v>491</v>
      </c>
      <c r="D104" s="29" t="s">
        <v>31</v>
      </c>
      <c r="E104" s="31" t="s">
        <v>492</v>
      </c>
      <c r="F104" s="32" t="s">
        <v>131</v>
      </c>
      <c r="G104" s="33">
        <v>300</v>
      </c>
      <c r="H104" s="34">
        <v>0</v>
      </c>
      <c r="I104" s="35">
        <f>ROUND(G104*H104,P4)</f>
        <v>0</v>
      </c>
      <c r="J104" s="29"/>
      <c r="O104" s="36">
        <f>I104*0.21</f>
        <v>0</v>
      </c>
      <c r="P104">
        <v>3</v>
      </c>
    </row>
    <row r="105">
      <c r="A105" s="29" t="s">
        <v>34</v>
      </c>
      <c r="B105" s="37"/>
      <c r="C105" s="38"/>
      <c r="D105" s="38"/>
      <c r="E105" s="31" t="s">
        <v>493</v>
      </c>
      <c r="F105" s="38"/>
      <c r="G105" s="38"/>
      <c r="H105" s="38"/>
      <c r="I105" s="38"/>
      <c r="J105" s="39"/>
    </row>
    <row r="106">
      <c r="A106" s="29" t="s">
        <v>82</v>
      </c>
      <c r="B106" s="37"/>
      <c r="C106" s="38"/>
      <c r="D106" s="38"/>
      <c r="E106" s="44" t="s">
        <v>494</v>
      </c>
      <c r="F106" s="38"/>
      <c r="G106" s="38"/>
      <c r="H106" s="38"/>
      <c r="I106" s="38"/>
      <c r="J106" s="39"/>
    </row>
    <row r="107" ht="105">
      <c r="A107" s="29" t="s">
        <v>36</v>
      </c>
      <c r="B107" s="37"/>
      <c r="C107" s="38"/>
      <c r="D107" s="38"/>
      <c r="E107" s="31" t="s">
        <v>495</v>
      </c>
      <c r="F107" s="38"/>
      <c r="G107" s="38"/>
      <c r="H107" s="38"/>
      <c r="I107" s="38"/>
      <c r="J107" s="39"/>
    </row>
    <row r="108">
      <c r="A108" s="29" t="s">
        <v>29</v>
      </c>
      <c r="B108" s="29">
        <v>25</v>
      </c>
      <c r="C108" s="30" t="s">
        <v>496</v>
      </c>
      <c r="D108" s="29" t="s">
        <v>31</v>
      </c>
      <c r="E108" s="31" t="s">
        <v>497</v>
      </c>
      <c r="F108" s="32" t="s">
        <v>109</v>
      </c>
      <c r="G108" s="33">
        <v>150</v>
      </c>
      <c r="H108" s="34">
        <v>0</v>
      </c>
      <c r="I108" s="35">
        <f>ROUND(G108*H108,P4)</f>
        <v>0</v>
      </c>
      <c r="J108" s="29"/>
      <c r="O108" s="36">
        <f>I108*0.21</f>
        <v>0</v>
      </c>
      <c r="P108">
        <v>3</v>
      </c>
    </row>
    <row r="109" ht="150">
      <c r="A109" s="29" t="s">
        <v>34</v>
      </c>
      <c r="B109" s="37"/>
      <c r="C109" s="38"/>
      <c r="D109" s="38"/>
      <c r="E109" s="31" t="s">
        <v>498</v>
      </c>
      <c r="F109" s="38"/>
      <c r="G109" s="38"/>
      <c r="H109" s="38"/>
      <c r="I109" s="38"/>
      <c r="J109" s="39"/>
    </row>
    <row r="110" ht="105">
      <c r="A110" s="29" t="s">
        <v>82</v>
      </c>
      <c r="B110" s="37"/>
      <c r="C110" s="38"/>
      <c r="D110" s="38"/>
      <c r="E110" s="44" t="s">
        <v>499</v>
      </c>
      <c r="F110" s="38"/>
      <c r="G110" s="38"/>
      <c r="H110" s="38"/>
      <c r="I110" s="38"/>
      <c r="J110" s="39"/>
    </row>
    <row r="111" ht="225">
      <c r="A111" s="29" t="s">
        <v>36</v>
      </c>
      <c r="B111" s="37"/>
      <c r="C111" s="38"/>
      <c r="D111" s="38"/>
      <c r="E111" s="31" t="s">
        <v>500</v>
      </c>
      <c r="F111" s="38"/>
      <c r="G111" s="38"/>
      <c r="H111" s="38"/>
      <c r="I111" s="38"/>
      <c r="J111" s="39"/>
    </row>
    <row r="112">
      <c r="A112" s="29" t="s">
        <v>29</v>
      </c>
      <c r="B112" s="29">
        <v>26</v>
      </c>
      <c r="C112" s="30" t="s">
        <v>501</v>
      </c>
      <c r="D112" s="29" t="s">
        <v>31</v>
      </c>
      <c r="E112" s="31" t="s">
        <v>502</v>
      </c>
      <c r="F112" s="32" t="s">
        <v>109</v>
      </c>
      <c r="G112" s="33">
        <v>15</v>
      </c>
      <c r="H112" s="34">
        <v>0</v>
      </c>
      <c r="I112" s="35">
        <f>ROUND(G112*H112,P4)</f>
        <v>0</v>
      </c>
      <c r="J112" s="29"/>
      <c r="O112" s="36">
        <f>I112*0.21</f>
        <v>0</v>
      </c>
      <c r="P112">
        <v>3</v>
      </c>
    </row>
    <row r="113" ht="90">
      <c r="A113" s="29" t="s">
        <v>34</v>
      </c>
      <c r="B113" s="37"/>
      <c r="C113" s="38"/>
      <c r="D113" s="38"/>
      <c r="E113" s="31" t="s">
        <v>503</v>
      </c>
      <c r="F113" s="38"/>
      <c r="G113" s="38"/>
      <c r="H113" s="38"/>
      <c r="I113" s="38"/>
      <c r="J113" s="39"/>
    </row>
    <row r="114" ht="90">
      <c r="A114" s="29" t="s">
        <v>82</v>
      </c>
      <c r="B114" s="37"/>
      <c r="C114" s="38"/>
      <c r="D114" s="38"/>
      <c r="E114" s="44" t="s">
        <v>504</v>
      </c>
      <c r="F114" s="38"/>
      <c r="G114" s="38"/>
      <c r="H114" s="38"/>
      <c r="I114" s="38"/>
      <c r="J114" s="39"/>
    </row>
    <row r="115" ht="225">
      <c r="A115" s="29" t="s">
        <v>36</v>
      </c>
      <c r="B115" s="37"/>
      <c r="C115" s="38"/>
      <c r="D115" s="38"/>
      <c r="E115" s="31" t="s">
        <v>500</v>
      </c>
      <c r="F115" s="38"/>
      <c r="G115" s="38"/>
      <c r="H115" s="38"/>
      <c r="I115" s="38"/>
      <c r="J115" s="39"/>
    </row>
    <row r="116">
      <c r="A116" s="29" t="s">
        <v>29</v>
      </c>
      <c r="B116" s="29">
        <v>27</v>
      </c>
      <c r="C116" s="30" t="s">
        <v>157</v>
      </c>
      <c r="D116" s="29" t="s">
        <v>31</v>
      </c>
      <c r="E116" s="31" t="s">
        <v>158</v>
      </c>
      <c r="F116" s="32" t="s">
        <v>131</v>
      </c>
      <c r="G116" s="33">
        <v>665.89999999999998</v>
      </c>
      <c r="H116" s="34">
        <v>0</v>
      </c>
      <c r="I116" s="35">
        <f>ROUND(G116*H116,P4)</f>
        <v>0</v>
      </c>
      <c r="J116" s="29"/>
      <c r="O116" s="36">
        <f>I116*0.21</f>
        <v>0</v>
      </c>
      <c r="P116">
        <v>3</v>
      </c>
    </row>
    <row r="117" ht="45">
      <c r="A117" s="29" t="s">
        <v>34</v>
      </c>
      <c r="B117" s="37"/>
      <c r="C117" s="38"/>
      <c r="D117" s="38"/>
      <c r="E117" s="31" t="s">
        <v>505</v>
      </c>
      <c r="F117" s="38"/>
      <c r="G117" s="38"/>
      <c r="H117" s="38"/>
      <c r="I117" s="38"/>
      <c r="J117" s="39"/>
    </row>
    <row r="118">
      <c r="A118" s="29" t="s">
        <v>82</v>
      </c>
      <c r="B118" s="37"/>
      <c r="C118" s="38"/>
      <c r="D118" s="38"/>
      <c r="E118" s="44" t="s">
        <v>506</v>
      </c>
      <c r="F118" s="38"/>
      <c r="G118" s="38"/>
      <c r="H118" s="38"/>
      <c r="I118" s="38"/>
      <c r="J118" s="39"/>
    </row>
    <row r="119" ht="150">
      <c r="A119" s="29" t="s">
        <v>36</v>
      </c>
      <c r="B119" s="37"/>
      <c r="C119" s="38"/>
      <c r="D119" s="38"/>
      <c r="E119" s="31" t="s">
        <v>160</v>
      </c>
      <c r="F119" s="38"/>
      <c r="G119" s="38"/>
      <c r="H119" s="38"/>
      <c r="I119" s="38"/>
      <c r="J119" s="39"/>
    </row>
    <row r="120">
      <c r="A120" s="23" t="s">
        <v>26</v>
      </c>
      <c r="B120" s="24"/>
      <c r="C120" s="25" t="s">
        <v>507</v>
      </c>
      <c r="D120" s="26"/>
      <c r="E120" s="23" t="s">
        <v>508</v>
      </c>
      <c r="F120" s="26"/>
      <c r="G120" s="26"/>
      <c r="H120" s="26"/>
      <c r="I120" s="27">
        <f>SUMIFS(I121:I128,A121:A128,"P")</f>
        <v>0</v>
      </c>
      <c r="J120" s="28"/>
    </row>
    <row r="121">
      <c r="A121" s="29" t="s">
        <v>29</v>
      </c>
      <c r="B121" s="29">
        <v>28</v>
      </c>
      <c r="C121" s="30" t="s">
        <v>509</v>
      </c>
      <c r="D121" s="29" t="s">
        <v>31</v>
      </c>
      <c r="E121" s="31" t="s">
        <v>510</v>
      </c>
      <c r="F121" s="32" t="s">
        <v>101</v>
      </c>
      <c r="G121" s="33">
        <v>24.75</v>
      </c>
      <c r="H121" s="34">
        <v>0</v>
      </c>
      <c r="I121" s="35">
        <f>ROUND(G121*H121,P4)</f>
        <v>0</v>
      </c>
      <c r="J121" s="29"/>
      <c r="O121" s="36">
        <f>I121*0.21</f>
        <v>0</v>
      </c>
      <c r="P121">
        <v>3</v>
      </c>
    </row>
    <row r="122" ht="45">
      <c r="A122" s="29" t="s">
        <v>34</v>
      </c>
      <c r="B122" s="37"/>
      <c r="C122" s="38"/>
      <c r="D122" s="38"/>
      <c r="E122" s="31" t="s">
        <v>511</v>
      </c>
      <c r="F122" s="38"/>
      <c r="G122" s="38"/>
      <c r="H122" s="38"/>
      <c r="I122" s="38"/>
      <c r="J122" s="39"/>
    </row>
    <row r="123" ht="90">
      <c r="A123" s="29" t="s">
        <v>82</v>
      </c>
      <c r="B123" s="37"/>
      <c r="C123" s="38"/>
      <c r="D123" s="38"/>
      <c r="E123" s="44" t="s">
        <v>512</v>
      </c>
      <c r="F123" s="38"/>
      <c r="G123" s="38"/>
      <c r="H123" s="38"/>
      <c r="I123" s="38"/>
      <c r="J123" s="39"/>
    </row>
    <row r="124" ht="409.5">
      <c r="A124" s="29" t="s">
        <v>36</v>
      </c>
      <c r="B124" s="37"/>
      <c r="C124" s="38"/>
      <c r="D124" s="38"/>
      <c r="E124" s="31" t="s">
        <v>513</v>
      </c>
      <c r="F124" s="38"/>
      <c r="G124" s="38"/>
      <c r="H124" s="38"/>
      <c r="I124" s="38"/>
      <c r="J124" s="39"/>
    </row>
    <row r="125">
      <c r="A125" s="29" t="s">
        <v>29</v>
      </c>
      <c r="B125" s="29">
        <v>29</v>
      </c>
      <c r="C125" s="30" t="s">
        <v>514</v>
      </c>
      <c r="D125" s="29" t="s">
        <v>31</v>
      </c>
      <c r="E125" s="31" t="s">
        <v>515</v>
      </c>
      <c r="F125" s="32" t="s">
        <v>101</v>
      </c>
      <c r="G125" s="33">
        <v>3.25</v>
      </c>
      <c r="H125" s="34">
        <v>0</v>
      </c>
      <c r="I125" s="35">
        <f>ROUND(G125*H125,P4)</f>
        <v>0</v>
      </c>
      <c r="J125" s="29"/>
      <c r="O125" s="36">
        <f>I125*0.21</f>
        <v>0</v>
      </c>
      <c r="P125">
        <v>3</v>
      </c>
    </row>
    <row r="126" ht="30">
      <c r="A126" s="29" t="s">
        <v>34</v>
      </c>
      <c r="B126" s="37"/>
      <c r="C126" s="38"/>
      <c r="D126" s="38"/>
      <c r="E126" s="31" t="s">
        <v>516</v>
      </c>
      <c r="F126" s="38"/>
      <c r="G126" s="38"/>
      <c r="H126" s="38"/>
      <c r="I126" s="38"/>
      <c r="J126" s="39"/>
    </row>
    <row r="127">
      <c r="A127" s="29" t="s">
        <v>82</v>
      </c>
      <c r="B127" s="37"/>
      <c r="C127" s="38"/>
      <c r="D127" s="38"/>
      <c r="E127" s="44" t="s">
        <v>517</v>
      </c>
      <c r="F127" s="38"/>
      <c r="G127" s="38"/>
      <c r="H127" s="38"/>
      <c r="I127" s="38"/>
      <c r="J127" s="39"/>
    </row>
    <row r="128" ht="150">
      <c r="A128" s="29" t="s">
        <v>36</v>
      </c>
      <c r="B128" s="37"/>
      <c r="C128" s="38"/>
      <c r="D128" s="38"/>
      <c r="E128" s="31" t="s">
        <v>518</v>
      </c>
      <c r="F128" s="38"/>
      <c r="G128" s="38"/>
      <c r="H128" s="38"/>
      <c r="I128" s="38"/>
      <c r="J128" s="39"/>
    </row>
    <row r="129">
      <c r="A129" s="23" t="s">
        <v>26</v>
      </c>
      <c r="B129" s="24"/>
      <c r="C129" s="25" t="s">
        <v>161</v>
      </c>
      <c r="D129" s="26"/>
      <c r="E129" s="23" t="s">
        <v>519</v>
      </c>
      <c r="F129" s="26"/>
      <c r="G129" s="26"/>
      <c r="H129" s="26"/>
      <c r="I129" s="27">
        <f>SUMIFS(I130:I165,A130:A165,"P")</f>
        <v>0</v>
      </c>
      <c r="J129" s="28"/>
    </row>
    <row r="130">
      <c r="A130" s="29" t="s">
        <v>29</v>
      </c>
      <c r="B130" s="29">
        <v>30</v>
      </c>
      <c r="C130" s="30" t="s">
        <v>167</v>
      </c>
      <c r="D130" s="29" t="s">
        <v>31</v>
      </c>
      <c r="E130" s="31" t="s">
        <v>168</v>
      </c>
      <c r="F130" s="32" t="s">
        <v>131</v>
      </c>
      <c r="G130" s="33">
        <v>1048.3</v>
      </c>
      <c r="H130" s="34">
        <v>0</v>
      </c>
      <c r="I130" s="35">
        <f>ROUND(G130*H130,P4)</f>
        <v>0</v>
      </c>
      <c r="J130" s="29"/>
      <c r="O130" s="36">
        <f>I130*0.21</f>
        <v>0</v>
      </c>
      <c r="P130">
        <v>3</v>
      </c>
    </row>
    <row r="131">
      <c r="A131" s="29" t="s">
        <v>34</v>
      </c>
      <c r="B131" s="37"/>
      <c r="C131" s="38"/>
      <c r="D131" s="38"/>
      <c r="E131" s="31" t="s">
        <v>520</v>
      </c>
      <c r="F131" s="38"/>
      <c r="G131" s="38"/>
      <c r="H131" s="38"/>
      <c r="I131" s="38"/>
      <c r="J131" s="39"/>
    </row>
    <row r="132" ht="60">
      <c r="A132" s="29" t="s">
        <v>82</v>
      </c>
      <c r="B132" s="37"/>
      <c r="C132" s="38"/>
      <c r="D132" s="38"/>
      <c r="E132" s="44" t="s">
        <v>521</v>
      </c>
      <c r="F132" s="38"/>
      <c r="G132" s="38"/>
      <c r="H132" s="38"/>
      <c r="I132" s="38"/>
      <c r="J132" s="39"/>
    </row>
    <row r="133" ht="90">
      <c r="A133" s="29" t="s">
        <v>36</v>
      </c>
      <c r="B133" s="37"/>
      <c r="C133" s="38"/>
      <c r="D133" s="38"/>
      <c r="E133" s="31" t="s">
        <v>170</v>
      </c>
      <c r="F133" s="38"/>
      <c r="G133" s="38"/>
      <c r="H133" s="38"/>
      <c r="I133" s="38"/>
      <c r="J133" s="39"/>
    </row>
    <row r="134">
      <c r="A134" s="29" t="s">
        <v>29</v>
      </c>
      <c r="B134" s="29">
        <v>31</v>
      </c>
      <c r="C134" s="30" t="s">
        <v>171</v>
      </c>
      <c r="D134" s="29" t="s">
        <v>31</v>
      </c>
      <c r="E134" s="31" t="s">
        <v>172</v>
      </c>
      <c r="F134" s="32" t="s">
        <v>131</v>
      </c>
      <c r="G134" s="33">
        <v>1048.3</v>
      </c>
      <c r="H134" s="34">
        <v>0</v>
      </c>
      <c r="I134" s="35">
        <f>ROUND(G134*H134,P4)</f>
        <v>0</v>
      </c>
      <c r="J134" s="29"/>
      <c r="O134" s="36">
        <f>I134*0.21</f>
        <v>0</v>
      </c>
      <c r="P134">
        <v>3</v>
      </c>
    </row>
    <row r="135">
      <c r="A135" s="29" t="s">
        <v>34</v>
      </c>
      <c r="B135" s="37"/>
      <c r="C135" s="38"/>
      <c r="D135" s="38"/>
      <c r="E135" s="31" t="s">
        <v>522</v>
      </c>
      <c r="F135" s="38"/>
      <c r="G135" s="38"/>
      <c r="H135" s="38"/>
      <c r="I135" s="38"/>
      <c r="J135" s="39"/>
    </row>
    <row r="136" ht="60">
      <c r="A136" s="29" t="s">
        <v>82</v>
      </c>
      <c r="B136" s="37"/>
      <c r="C136" s="38"/>
      <c r="D136" s="38"/>
      <c r="E136" s="44" t="s">
        <v>523</v>
      </c>
      <c r="F136" s="38"/>
      <c r="G136" s="38"/>
      <c r="H136" s="38"/>
      <c r="I136" s="38"/>
      <c r="J136" s="39"/>
    </row>
    <row r="137" ht="90">
      <c r="A137" s="29" t="s">
        <v>36</v>
      </c>
      <c r="B137" s="37"/>
      <c r="C137" s="38"/>
      <c r="D137" s="38"/>
      <c r="E137" s="31" t="s">
        <v>170</v>
      </c>
      <c r="F137" s="38"/>
      <c r="G137" s="38"/>
      <c r="H137" s="38"/>
      <c r="I137" s="38"/>
      <c r="J137" s="39"/>
    </row>
    <row r="138">
      <c r="A138" s="29" t="s">
        <v>29</v>
      </c>
      <c r="B138" s="29">
        <v>32</v>
      </c>
      <c r="C138" s="30" t="s">
        <v>524</v>
      </c>
      <c r="D138" s="29" t="s">
        <v>407</v>
      </c>
      <c r="E138" s="31" t="s">
        <v>525</v>
      </c>
      <c r="F138" s="32" t="s">
        <v>131</v>
      </c>
      <c r="G138" s="33">
        <v>792.5</v>
      </c>
      <c r="H138" s="34">
        <v>0</v>
      </c>
      <c r="I138" s="35">
        <f>ROUND(G138*H138,P4)</f>
        <v>0</v>
      </c>
      <c r="J138" s="29"/>
      <c r="O138" s="36">
        <f>I138*0.21</f>
        <v>0</v>
      </c>
      <c r="P138">
        <v>3</v>
      </c>
    </row>
    <row r="139" ht="30">
      <c r="A139" s="29" t="s">
        <v>34</v>
      </c>
      <c r="B139" s="37"/>
      <c r="C139" s="38"/>
      <c r="D139" s="38"/>
      <c r="E139" s="31" t="s">
        <v>526</v>
      </c>
      <c r="F139" s="38"/>
      <c r="G139" s="38"/>
      <c r="H139" s="38"/>
      <c r="I139" s="38"/>
      <c r="J139" s="39"/>
    </row>
    <row r="140" ht="60">
      <c r="A140" s="29" t="s">
        <v>82</v>
      </c>
      <c r="B140" s="37"/>
      <c r="C140" s="38"/>
      <c r="D140" s="38"/>
      <c r="E140" s="44" t="s">
        <v>527</v>
      </c>
      <c r="F140" s="38"/>
      <c r="G140" s="38"/>
      <c r="H140" s="38"/>
      <c r="I140" s="38"/>
      <c r="J140" s="39"/>
    </row>
    <row r="141" ht="120">
      <c r="A141" s="29" t="s">
        <v>36</v>
      </c>
      <c r="B141" s="37"/>
      <c r="C141" s="38"/>
      <c r="D141" s="38"/>
      <c r="E141" s="31" t="s">
        <v>194</v>
      </c>
      <c r="F141" s="38"/>
      <c r="G141" s="38"/>
      <c r="H141" s="38"/>
      <c r="I141" s="38"/>
      <c r="J141" s="39"/>
    </row>
    <row r="142">
      <c r="A142" s="29" t="s">
        <v>29</v>
      </c>
      <c r="B142" s="29">
        <v>33</v>
      </c>
      <c r="C142" s="30" t="s">
        <v>524</v>
      </c>
      <c r="D142" s="29" t="s">
        <v>411</v>
      </c>
      <c r="E142" s="31" t="s">
        <v>525</v>
      </c>
      <c r="F142" s="32" t="s">
        <v>131</v>
      </c>
      <c r="G142" s="33">
        <v>792.5</v>
      </c>
      <c r="H142" s="34">
        <v>0</v>
      </c>
      <c r="I142" s="35">
        <f>ROUND(G142*H142,P4)</f>
        <v>0</v>
      </c>
      <c r="J142" s="29"/>
      <c r="O142" s="36">
        <f>I142*0.21</f>
        <v>0</v>
      </c>
      <c r="P142">
        <v>3</v>
      </c>
    </row>
    <row r="143" ht="45">
      <c r="A143" s="29" t="s">
        <v>34</v>
      </c>
      <c r="B143" s="37"/>
      <c r="C143" s="38"/>
      <c r="D143" s="38"/>
      <c r="E143" s="31" t="s">
        <v>528</v>
      </c>
      <c r="F143" s="38"/>
      <c r="G143" s="38"/>
      <c r="H143" s="38"/>
      <c r="I143" s="38"/>
      <c r="J143" s="39"/>
    </row>
    <row r="144" ht="60">
      <c r="A144" s="29" t="s">
        <v>82</v>
      </c>
      <c r="B144" s="37"/>
      <c r="C144" s="38"/>
      <c r="D144" s="38"/>
      <c r="E144" s="44" t="s">
        <v>527</v>
      </c>
      <c r="F144" s="38"/>
      <c r="G144" s="38"/>
      <c r="H144" s="38"/>
      <c r="I144" s="38"/>
      <c r="J144" s="39"/>
    </row>
    <row r="145" ht="120">
      <c r="A145" s="29" t="s">
        <v>36</v>
      </c>
      <c r="B145" s="37"/>
      <c r="C145" s="38"/>
      <c r="D145" s="38"/>
      <c r="E145" s="31" t="s">
        <v>194</v>
      </c>
      <c r="F145" s="38"/>
      <c r="G145" s="38"/>
      <c r="H145" s="38"/>
      <c r="I145" s="38"/>
      <c r="J145" s="39"/>
    </row>
    <row r="146">
      <c r="A146" s="29" t="s">
        <v>29</v>
      </c>
      <c r="B146" s="29">
        <v>34</v>
      </c>
      <c r="C146" s="30" t="s">
        <v>529</v>
      </c>
      <c r="D146" s="29" t="s">
        <v>31</v>
      </c>
      <c r="E146" s="31" t="s">
        <v>530</v>
      </c>
      <c r="F146" s="32" t="s">
        <v>131</v>
      </c>
      <c r="G146" s="33">
        <v>792.5</v>
      </c>
      <c r="H146" s="34">
        <v>0</v>
      </c>
      <c r="I146" s="35">
        <f>ROUND(G146*H146,P4)</f>
        <v>0</v>
      </c>
      <c r="J146" s="29"/>
      <c r="O146" s="36">
        <f>I146*0.21</f>
        <v>0</v>
      </c>
      <c r="P146">
        <v>3</v>
      </c>
    </row>
    <row r="147">
      <c r="A147" s="29" t="s">
        <v>34</v>
      </c>
      <c r="B147" s="37"/>
      <c r="C147" s="38"/>
      <c r="D147" s="38"/>
      <c r="E147" s="31" t="s">
        <v>531</v>
      </c>
      <c r="F147" s="38"/>
      <c r="G147" s="38"/>
      <c r="H147" s="38"/>
      <c r="I147" s="38"/>
      <c r="J147" s="39"/>
    </row>
    <row r="148" ht="60">
      <c r="A148" s="29" t="s">
        <v>82</v>
      </c>
      <c r="B148" s="37"/>
      <c r="C148" s="38"/>
      <c r="D148" s="38"/>
      <c r="E148" s="44" t="s">
        <v>532</v>
      </c>
      <c r="F148" s="38"/>
      <c r="G148" s="38"/>
      <c r="H148" s="38"/>
      <c r="I148" s="38"/>
      <c r="J148" s="39"/>
    </row>
    <row r="149" ht="195">
      <c r="A149" s="29" t="s">
        <v>36</v>
      </c>
      <c r="B149" s="37"/>
      <c r="C149" s="38"/>
      <c r="D149" s="38"/>
      <c r="E149" s="31" t="s">
        <v>201</v>
      </c>
      <c r="F149" s="38"/>
      <c r="G149" s="38"/>
      <c r="H149" s="38"/>
      <c r="I149" s="38"/>
      <c r="J149" s="39"/>
    </row>
    <row r="150">
      <c r="A150" s="29" t="s">
        <v>29</v>
      </c>
      <c r="B150" s="29">
        <v>35</v>
      </c>
      <c r="C150" s="30" t="s">
        <v>533</v>
      </c>
      <c r="D150" s="29" t="s">
        <v>31</v>
      </c>
      <c r="E150" s="31" t="s">
        <v>534</v>
      </c>
      <c r="F150" s="32" t="s">
        <v>131</v>
      </c>
      <c r="G150" s="33">
        <v>792.5</v>
      </c>
      <c r="H150" s="34">
        <v>0</v>
      </c>
      <c r="I150" s="35">
        <f>ROUND(G150*H150,P4)</f>
        <v>0</v>
      </c>
      <c r="J150" s="29"/>
      <c r="O150" s="36">
        <f>I150*0.21</f>
        <v>0</v>
      </c>
      <c r="P150">
        <v>3</v>
      </c>
    </row>
    <row r="151">
      <c r="A151" s="29" t="s">
        <v>34</v>
      </c>
      <c r="B151" s="37"/>
      <c r="C151" s="38"/>
      <c r="D151" s="38"/>
      <c r="E151" s="31" t="s">
        <v>535</v>
      </c>
      <c r="F151" s="38"/>
      <c r="G151" s="38"/>
      <c r="H151" s="38"/>
      <c r="I151" s="38"/>
      <c r="J151" s="39"/>
    </row>
    <row r="152" ht="60">
      <c r="A152" s="29" t="s">
        <v>82</v>
      </c>
      <c r="B152" s="37"/>
      <c r="C152" s="38"/>
      <c r="D152" s="38"/>
      <c r="E152" s="44" t="s">
        <v>536</v>
      </c>
      <c r="F152" s="38"/>
      <c r="G152" s="38"/>
      <c r="H152" s="38"/>
      <c r="I152" s="38"/>
      <c r="J152" s="39"/>
    </row>
    <row r="153" ht="195">
      <c r="A153" s="29" t="s">
        <v>36</v>
      </c>
      <c r="B153" s="37"/>
      <c r="C153" s="38"/>
      <c r="D153" s="38"/>
      <c r="E153" s="31" t="s">
        <v>201</v>
      </c>
      <c r="F153" s="38"/>
      <c r="G153" s="38"/>
      <c r="H153" s="38"/>
      <c r="I153" s="38"/>
      <c r="J153" s="39"/>
    </row>
    <row r="154">
      <c r="A154" s="29" t="s">
        <v>29</v>
      </c>
      <c r="B154" s="29">
        <v>36</v>
      </c>
      <c r="C154" s="30" t="s">
        <v>204</v>
      </c>
      <c r="D154" s="29" t="s">
        <v>31</v>
      </c>
      <c r="E154" s="31" t="s">
        <v>205</v>
      </c>
      <c r="F154" s="32" t="s">
        <v>131</v>
      </c>
      <c r="G154" s="33">
        <v>792.5</v>
      </c>
      <c r="H154" s="34">
        <v>0</v>
      </c>
      <c r="I154" s="35">
        <f>ROUND(G154*H154,P4)</f>
        <v>0</v>
      </c>
      <c r="J154" s="29"/>
      <c r="O154" s="36">
        <f>I154*0.21</f>
        <v>0</v>
      </c>
      <c r="P154">
        <v>3</v>
      </c>
    </row>
    <row r="155">
      <c r="A155" s="29" t="s">
        <v>34</v>
      </c>
      <c r="B155" s="37"/>
      <c r="C155" s="38"/>
      <c r="D155" s="38"/>
      <c r="E155" s="31" t="s">
        <v>537</v>
      </c>
      <c r="F155" s="38"/>
      <c r="G155" s="38"/>
      <c r="H155" s="38"/>
      <c r="I155" s="38"/>
      <c r="J155" s="39"/>
    </row>
    <row r="156" ht="60">
      <c r="A156" s="29" t="s">
        <v>82</v>
      </c>
      <c r="B156" s="37"/>
      <c r="C156" s="38"/>
      <c r="D156" s="38"/>
      <c r="E156" s="44" t="s">
        <v>538</v>
      </c>
      <c r="F156" s="38"/>
      <c r="G156" s="38"/>
      <c r="H156" s="38"/>
      <c r="I156" s="38"/>
      <c r="J156" s="39"/>
    </row>
    <row r="157" ht="195">
      <c r="A157" s="29" t="s">
        <v>36</v>
      </c>
      <c r="B157" s="37"/>
      <c r="C157" s="38"/>
      <c r="D157" s="38"/>
      <c r="E157" s="31" t="s">
        <v>201</v>
      </c>
      <c r="F157" s="38"/>
      <c r="G157" s="38"/>
      <c r="H157" s="38"/>
      <c r="I157" s="38"/>
      <c r="J157" s="39"/>
    </row>
    <row r="158">
      <c r="A158" s="29" t="s">
        <v>29</v>
      </c>
      <c r="B158" s="29">
        <v>37</v>
      </c>
      <c r="C158" s="30" t="s">
        <v>331</v>
      </c>
      <c r="D158" s="29" t="s">
        <v>31</v>
      </c>
      <c r="E158" s="31" t="s">
        <v>332</v>
      </c>
      <c r="F158" s="32" t="s">
        <v>131</v>
      </c>
      <c r="G158" s="33">
        <v>10</v>
      </c>
      <c r="H158" s="34">
        <v>0</v>
      </c>
      <c r="I158" s="35">
        <f>ROUND(G158*H158,P4)</f>
        <v>0</v>
      </c>
      <c r="J158" s="29"/>
      <c r="O158" s="36">
        <f>I158*0.21</f>
        <v>0</v>
      </c>
      <c r="P158">
        <v>3</v>
      </c>
    </row>
    <row r="159" ht="45">
      <c r="A159" s="29" t="s">
        <v>34</v>
      </c>
      <c r="B159" s="37"/>
      <c r="C159" s="38"/>
      <c r="D159" s="38"/>
      <c r="E159" s="31" t="s">
        <v>539</v>
      </c>
      <c r="F159" s="38"/>
      <c r="G159" s="38"/>
      <c r="H159" s="38"/>
      <c r="I159" s="38"/>
      <c r="J159" s="39"/>
    </row>
    <row r="160" ht="30">
      <c r="A160" s="29" t="s">
        <v>82</v>
      </c>
      <c r="B160" s="37"/>
      <c r="C160" s="38"/>
      <c r="D160" s="38"/>
      <c r="E160" s="44" t="s">
        <v>540</v>
      </c>
      <c r="F160" s="38"/>
      <c r="G160" s="38"/>
      <c r="H160" s="38"/>
      <c r="I160" s="38"/>
      <c r="J160" s="39"/>
    </row>
    <row r="161" ht="225">
      <c r="A161" s="29" t="s">
        <v>36</v>
      </c>
      <c r="B161" s="37"/>
      <c r="C161" s="38"/>
      <c r="D161" s="38"/>
      <c r="E161" s="31" t="s">
        <v>334</v>
      </c>
      <c r="F161" s="38"/>
      <c r="G161" s="38"/>
      <c r="H161" s="38"/>
      <c r="I161" s="38"/>
      <c r="J161" s="39"/>
    </row>
    <row r="162">
      <c r="A162" s="29" t="s">
        <v>29</v>
      </c>
      <c r="B162" s="29">
        <v>38</v>
      </c>
      <c r="C162" s="30" t="s">
        <v>541</v>
      </c>
      <c r="D162" s="29" t="s">
        <v>31</v>
      </c>
      <c r="E162" s="31" t="s">
        <v>542</v>
      </c>
      <c r="F162" s="32" t="s">
        <v>109</v>
      </c>
      <c r="G162" s="33">
        <v>206.5</v>
      </c>
      <c r="H162" s="34">
        <v>0</v>
      </c>
      <c r="I162" s="35">
        <f>ROUND(G162*H162,P4)</f>
        <v>0</v>
      </c>
      <c r="J162" s="29"/>
      <c r="O162" s="36">
        <f>I162*0.21</f>
        <v>0</v>
      </c>
      <c r="P162">
        <v>3</v>
      </c>
    </row>
    <row r="163" ht="45">
      <c r="A163" s="29" t="s">
        <v>34</v>
      </c>
      <c r="B163" s="37"/>
      <c r="C163" s="38"/>
      <c r="D163" s="38"/>
      <c r="E163" s="31" t="s">
        <v>543</v>
      </c>
      <c r="F163" s="38"/>
      <c r="G163" s="38"/>
      <c r="H163" s="38"/>
      <c r="I163" s="38"/>
      <c r="J163" s="39"/>
    </row>
    <row r="164">
      <c r="A164" s="29" t="s">
        <v>82</v>
      </c>
      <c r="B164" s="37"/>
      <c r="C164" s="38"/>
      <c r="D164" s="38"/>
      <c r="E164" s="44" t="s">
        <v>544</v>
      </c>
      <c r="F164" s="38"/>
      <c r="G164" s="38"/>
      <c r="H164" s="38"/>
      <c r="I164" s="38"/>
      <c r="J164" s="39"/>
    </row>
    <row r="165" ht="75">
      <c r="A165" s="29" t="s">
        <v>36</v>
      </c>
      <c r="B165" s="37"/>
      <c r="C165" s="38"/>
      <c r="D165" s="38"/>
      <c r="E165" s="31" t="s">
        <v>210</v>
      </c>
      <c r="F165" s="38"/>
      <c r="G165" s="38"/>
      <c r="H165" s="38"/>
      <c r="I165" s="38"/>
      <c r="J165" s="39"/>
    </row>
    <row r="166">
      <c r="A166" s="23" t="s">
        <v>26</v>
      </c>
      <c r="B166" s="24"/>
      <c r="C166" s="25" t="s">
        <v>211</v>
      </c>
      <c r="D166" s="26"/>
      <c r="E166" s="23" t="s">
        <v>545</v>
      </c>
      <c r="F166" s="26"/>
      <c r="G166" s="26"/>
      <c r="H166" s="26"/>
      <c r="I166" s="27">
        <f>SUMIFS(I167:I186,A167:A186,"P")</f>
        <v>0</v>
      </c>
      <c r="J166" s="28"/>
    </row>
    <row r="167">
      <c r="A167" s="29" t="s">
        <v>29</v>
      </c>
      <c r="B167" s="29">
        <v>39</v>
      </c>
      <c r="C167" s="30" t="s">
        <v>221</v>
      </c>
      <c r="D167" s="29" t="s">
        <v>31</v>
      </c>
      <c r="E167" s="31" t="s">
        <v>222</v>
      </c>
      <c r="F167" s="32" t="s">
        <v>183</v>
      </c>
      <c r="G167" s="33">
        <v>5</v>
      </c>
      <c r="H167" s="34">
        <v>0</v>
      </c>
      <c r="I167" s="35">
        <f>ROUND(G167*H167,P4)</f>
        <v>0</v>
      </c>
      <c r="J167" s="29"/>
      <c r="O167" s="36">
        <f>I167*0.21</f>
        <v>0</v>
      </c>
      <c r="P167">
        <v>3</v>
      </c>
    </row>
    <row r="168" ht="45">
      <c r="A168" s="29" t="s">
        <v>34</v>
      </c>
      <c r="B168" s="37"/>
      <c r="C168" s="38"/>
      <c r="D168" s="38"/>
      <c r="E168" s="31" t="s">
        <v>546</v>
      </c>
      <c r="F168" s="38"/>
      <c r="G168" s="38"/>
      <c r="H168" s="38"/>
      <c r="I168" s="38"/>
      <c r="J168" s="39"/>
    </row>
    <row r="169" ht="90">
      <c r="A169" s="29" t="s">
        <v>82</v>
      </c>
      <c r="B169" s="37"/>
      <c r="C169" s="38"/>
      <c r="D169" s="38"/>
      <c r="E169" s="44" t="s">
        <v>547</v>
      </c>
      <c r="F169" s="38"/>
      <c r="G169" s="38"/>
      <c r="H169" s="38"/>
      <c r="I169" s="38"/>
      <c r="J169" s="39"/>
    </row>
    <row r="170" ht="120">
      <c r="A170" s="29" t="s">
        <v>36</v>
      </c>
      <c r="B170" s="37"/>
      <c r="C170" s="38"/>
      <c r="D170" s="38"/>
      <c r="E170" s="31" t="s">
        <v>223</v>
      </c>
      <c r="F170" s="38"/>
      <c r="G170" s="38"/>
      <c r="H170" s="38"/>
      <c r="I170" s="38"/>
      <c r="J170" s="39"/>
    </row>
    <row r="171">
      <c r="A171" s="29" t="s">
        <v>29</v>
      </c>
      <c r="B171" s="29">
        <v>40</v>
      </c>
      <c r="C171" s="30" t="s">
        <v>548</v>
      </c>
      <c r="D171" s="29" t="s">
        <v>31</v>
      </c>
      <c r="E171" s="31" t="s">
        <v>549</v>
      </c>
      <c r="F171" s="32" t="s">
        <v>183</v>
      </c>
      <c r="G171" s="33">
        <v>3</v>
      </c>
      <c r="H171" s="34">
        <v>0</v>
      </c>
      <c r="I171" s="35">
        <f>ROUND(G171*H171,P4)</f>
        <v>0</v>
      </c>
      <c r="J171" s="29"/>
      <c r="O171" s="36">
        <f>I171*0.21</f>
        <v>0</v>
      </c>
      <c r="P171">
        <v>3</v>
      </c>
    </row>
    <row r="172" ht="30">
      <c r="A172" s="29" t="s">
        <v>34</v>
      </c>
      <c r="B172" s="37"/>
      <c r="C172" s="38"/>
      <c r="D172" s="38"/>
      <c r="E172" s="31" t="s">
        <v>550</v>
      </c>
      <c r="F172" s="38"/>
      <c r="G172" s="38"/>
      <c r="H172" s="38"/>
      <c r="I172" s="38"/>
      <c r="J172" s="39"/>
    </row>
    <row r="173" ht="45">
      <c r="A173" s="29" t="s">
        <v>82</v>
      </c>
      <c r="B173" s="37"/>
      <c r="C173" s="38"/>
      <c r="D173" s="38"/>
      <c r="E173" s="44" t="s">
        <v>551</v>
      </c>
      <c r="F173" s="38"/>
      <c r="G173" s="38"/>
      <c r="H173" s="38"/>
      <c r="I173" s="38"/>
      <c r="J173" s="39"/>
    </row>
    <row r="174" ht="60">
      <c r="A174" s="29" t="s">
        <v>36</v>
      </c>
      <c r="B174" s="37"/>
      <c r="C174" s="38"/>
      <c r="D174" s="38"/>
      <c r="E174" s="31" t="s">
        <v>552</v>
      </c>
      <c r="F174" s="38"/>
      <c r="G174" s="38"/>
      <c r="H174" s="38"/>
      <c r="I174" s="38"/>
      <c r="J174" s="39"/>
    </row>
    <row r="175">
      <c r="A175" s="29" t="s">
        <v>29</v>
      </c>
      <c r="B175" s="29">
        <v>41</v>
      </c>
      <c r="C175" s="30" t="s">
        <v>231</v>
      </c>
      <c r="D175" s="29" t="s">
        <v>407</v>
      </c>
      <c r="E175" s="31" t="s">
        <v>232</v>
      </c>
      <c r="F175" s="32" t="s">
        <v>183</v>
      </c>
      <c r="G175" s="33">
        <v>3</v>
      </c>
      <c r="H175" s="34">
        <v>0</v>
      </c>
      <c r="I175" s="35">
        <f>ROUND(G175*H175,P4)</f>
        <v>0</v>
      </c>
      <c r="J175" s="29"/>
      <c r="O175" s="36">
        <f>I175*0.21</f>
        <v>0</v>
      </c>
      <c r="P175">
        <v>3</v>
      </c>
    </row>
    <row r="176">
      <c r="A176" s="29" t="s">
        <v>34</v>
      </c>
      <c r="B176" s="37"/>
      <c r="C176" s="38"/>
      <c r="D176" s="38"/>
      <c r="E176" s="31" t="s">
        <v>553</v>
      </c>
      <c r="F176" s="38"/>
      <c r="G176" s="38"/>
      <c r="H176" s="38"/>
      <c r="I176" s="38"/>
      <c r="J176" s="39"/>
    </row>
    <row r="177">
      <c r="A177" s="29" t="s">
        <v>82</v>
      </c>
      <c r="B177" s="37"/>
      <c r="C177" s="38"/>
      <c r="D177" s="38"/>
      <c r="E177" s="44" t="s">
        <v>554</v>
      </c>
      <c r="F177" s="38"/>
      <c r="G177" s="38"/>
      <c r="H177" s="38"/>
      <c r="I177" s="38"/>
      <c r="J177" s="39"/>
    </row>
    <row r="178" ht="75">
      <c r="A178" s="29" t="s">
        <v>36</v>
      </c>
      <c r="B178" s="37"/>
      <c r="C178" s="38"/>
      <c r="D178" s="38"/>
      <c r="E178" s="31" t="s">
        <v>227</v>
      </c>
      <c r="F178" s="38"/>
      <c r="G178" s="38"/>
      <c r="H178" s="38"/>
      <c r="I178" s="38"/>
      <c r="J178" s="39"/>
    </row>
    <row r="179">
      <c r="A179" s="29" t="s">
        <v>29</v>
      </c>
      <c r="B179" s="29">
        <v>42</v>
      </c>
      <c r="C179" s="30" t="s">
        <v>231</v>
      </c>
      <c r="D179" s="29" t="s">
        <v>411</v>
      </c>
      <c r="E179" s="31" t="s">
        <v>232</v>
      </c>
      <c r="F179" s="32" t="s">
        <v>183</v>
      </c>
      <c r="G179" s="33">
        <v>3</v>
      </c>
      <c r="H179" s="34">
        <v>0</v>
      </c>
      <c r="I179" s="35">
        <f>ROUND(G179*H179,P4)</f>
        <v>0</v>
      </c>
      <c r="J179" s="29"/>
      <c r="O179" s="36">
        <f>I179*0.21</f>
        <v>0</v>
      </c>
      <c r="P179">
        <v>3</v>
      </c>
    </row>
    <row r="180">
      <c r="A180" s="29" t="s">
        <v>34</v>
      </c>
      <c r="B180" s="37"/>
      <c r="C180" s="38"/>
      <c r="D180" s="38"/>
      <c r="E180" s="31" t="s">
        <v>555</v>
      </c>
      <c r="F180" s="38"/>
      <c r="G180" s="38"/>
      <c r="H180" s="38"/>
      <c r="I180" s="38"/>
      <c r="J180" s="39"/>
    </row>
    <row r="181">
      <c r="A181" s="29" t="s">
        <v>82</v>
      </c>
      <c r="B181" s="37"/>
      <c r="C181" s="38"/>
      <c r="D181" s="38"/>
      <c r="E181" s="44" t="s">
        <v>554</v>
      </c>
      <c r="F181" s="38"/>
      <c r="G181" s="38"/>
      <c r="H181" s="38"/>
      <c r="I181" s="38"/>
      <c r="J181" s="39"/>
    </row>
    <row r="182" ht="75">
      <c r="A182" s="29" t="s">
        <v>36</v>
      </c>
      <c r="B182" s="37"/>
      <c r="C182" s="38"/>
      <c r="D182" s="38"/>
      <c r="E182" s="31" t="s">
        <v>227</v>
      </c>
      <c r="F182" s="38"/>
      <c r="G182" s="38"/>
      <c r="H182" s="38"/>
      <c r="I182" s="38"/>
      <c r="J182" s="39"/>
    </row>
    <row r="183">
      <c r="A183" s="29" t="s">
        <v>29</v>
      </c>
      <c r="B183" s="29">
        <v>43</v>
      </c>
      <c r="C183" s="30" t="s">
        <v>556</v>
      </c>
      <c r="D183" s="29" t="s">
        <v>31</v>
      </c>
      <c r="E183" s="31" t="s">
        <v>557</v>
      </c>
      <c r="F183" s="32" t="s">
        <v>183</v>
      </c>
      <c r="G183" s="33">
        <v>4</v>
      </c>
      <c r="H183" s="34">
        <v>0</v>
      </c>
      <c r="I183" s="35">
        <f>ROUND(G183*H183,P4)</f>
        <v>0</v>
      </c>
      <c r="J183" s="29"/>
      <c r="O183" s="36">
        <f>I183*0.21</f>
        <v>0</v>
      </c>
      <c r="P183">
        <v>3</v>
      </c>
    </row>
    <row r="184" ht="45">
      <c r="A184" s="29" t="s">
        <v>34</v>
      </c>
      <c r="B184" s="37"/>
      <c r="C184" s="38"/>
      <c r="D184" s="38"/>
      <c r="E184" s="31" t="s">
        <v>558</v>
      </c>
      <c r="F184" s="38"/>
      <c r="G184" s="38"/>
      <c r="H184" s="38"/>
      <c r="I184" s="38"/>
      <c r="J184" s="39"/>
    </row>
    <row r="185" ht="75">
      <c r="A185" s="29" t="s">
        <v>82</v>
      </c>
      <c r="B185" s="37"/>
      <c r="C185" s="38"/>
      <c r="D185" s="38"/>
      <c r="E185" s="44" t="s">
        <v>559</v>
      </c>
      <c r="F185" s="38"/>
      <c r="G185" s="38"/>
      <c r="H185" s="38"/>
      <c r="I185" s="38"/>
      <c r="J185" s="39"/>
    </row>
    <row r="186" ht="105">
      <c r="A186" s="29" t="s">
        <v>36</v>
      </c>
      <c r="B186" s="37"/>
      <c r="C186" s="38"/>
      <c r="D186" s="38"/>
      <c r="E186" s="31" t="s">
        <v>560</v>
      </c>
      <c r="F186" s="38"/>
      <c r="G186" s="38"/>
      <c r="H186" s="38"/>
      <c r="I186" s="38"/>
      <c r="J186" s="39"/>
    </row>
    <row r="187">
      <c r="A187" s="23" t="s">
        <v>26</v>
      </c>
      <c r="B187" s="24"/>
      <c r="C187" s="25" t="s">
        <v>234</v>
      </c>
      <c r="D187" s="26"/>
      <c r="E187" s="23" t="s">
        <v>561</v>
      </c>
      <c r="F187" s="26"/>
      <c r="G187" s="26"/>
      <c r="H187" s="26"/>
      <c r="I187" s="27">
        <f>SUMIFS(I188:I231,A188:A231,"P")</f>
        <v>0</v>
      </c>
      <c r="J187" s="28"/>
    </row>
    <row r="188" ht="30">
      <c r="A188" s="29" t="s">
        <v>29</v>
      </c>
      <c r="B188" s="29">
        <v>44</v>
      </c>
      <c r="C188" s="30" t="s">
        <v>562</v>
      </c>
      <c r="D188" s="29" t="s">
        <v>31</v>
      </c>
      <c r="E188" s="31" t="s">
        <v>563</v>
      </c>
      <c r="F188" s="32" t="s">
        <v>183</v>
      </c>
      <c r="G188" s="33">
        <v>25</v>
      </c>
      <c r="H188" s="34">
        <v>0</v>
      </c>
      <c r="I188" s="35">
        <f>ROUND(G188*H188,P4)</f>
        <v>0</v>
      </c>
      <c r="J188" s="29"/>
      <c r="O188" s="36">
        <f>I188*0.21</f>
        <v>0</v>
      </c>
      <c r="P188">
        <v>3</v>
      </c>
    </row>
    <row r="189">
      <c r="A189" s="29" t="s">
        <v>34</v>
      </c>
      <c r="B189" s="37"/>
      <c r="C189" s="38"/>
      <c r="D189" s="38"/>
      <c r="E189" s="31" t="s">
        <v>564</v>
      </c>
      <c r="F189" s="38"/>
      <c r="G189" s="38"/>
      <c r="H189" s="38"/>
      <c r="I189" s="38"/>
      <c r="J189" s="39"/>
    </row>
    <row r="190" ht="165">
      <c r="A190" s="29" t="s">
        <v>82</v>
      </c>
      <c r="B190" s="37"/>
      <c r="C190" s="38"/>
      <c r="D190" s="38"/>
      <c r="E190" s="44" t="s">
        <v>565</v>
      </c>
      <c r="F190" s="38"/>
      <c r="G190" s="38"/>
      <c r="H190" s="38"/>
      <c r="I190" s="38"/>
      <c r="J190" s="39"/>
    </row>
    <row r="191" ht="75">
      <c r="A191" s="29" t="s">
        <v>36</v>
      </c>
      <c r="B191" s="37"/>
      <c r="C191" s="38"/>
      <c r="D191" s="38"/>
      <c r="E191" s="31" t="s">
        <v>243</v>
      </c>
      <c r="F191" s="38"/>
      <c r="G191" s="38"/>
      <c r="H191" s="38"/>
      <c r="I191" s="38"/>
      <c r="J191" s="39"/>
    </row>
    <row r="192" ht="30">
      <c r="A192" s="29" t="s">
        <v>29</v>
      </c>
      <c r="B192" s="29">
        <v>45</v>
      </c>
      <c r="C192" s="30" t="s">
        <v>566</v>
      </c>
      <c r="D192" s="29" t="s">
        <v>31</v>
      </c>
      <c r="E192" s="31" t="s">
        <v>567</v>
      </c>
      <c r="F192" s="32" t="s">
        <v>183</v>
      </c>
      <c r="G192" s="33">
        <v>23</v>
      </c>
      <c r="H192" s="34">
        <v>0</v>
      </c>
      <c r="I192" s="35">
        <f>ROUND(G192*H192,P4)</f>
        <v>0</v>
      </c>
      <c r="J192" s="29"/>
      <c r="O192" s="36">
        <f>I192*0.21</f>
        <v>0</v>
      </c>
      <c r="P192">
        <v>3</v>
      </c>
    </row>
    <row r="193">
      <c r="A193" s="29" t="s">
        <v>34</v>
      </c>
      <c r="B193" s="37"/>
      <c r="C193" s="38"/>
      <c r="D193" s="38"/>
      <c r="E193" s="31" t="s">
        <v>568</v>
      </c>
      <c r="F193" s="38"/>
      <c r="G193" s="38"/>
      <c r="H193" s="38"/>
      <c r="I193" s="38"/>
      <c r="J193" s="39"/>
    </row>
    <row r="194" ht="150">
      <c r="A194" s="29" t="s">
        <v>82</v>
      </c>
      <c r="B194" s="37"/>
      <c r="C194" s="38"/>
      <c r="D194" s="38"/>
      <c r="E194" s="44" t="s">
        <v>569</v>
      </c>
      <c r="F194" s="38"/>
      <c r="G194" s="38"/>
      <c r="H194" s="38"/>
      <c r="I194" s="38"/>
      <c r="J194" s="39"/>
    </row>
    <row r="195" ht="60">
      <c r="A195" s="29" t="s">
        <v>36</v>
      </c>
      <c r="B195" s="37"/>
      <c r="C195" s="38"/>
      <c r="D195" s="38"/>
      <c r="E195" s="31" t="s">
        <v>239</v>
      </c>
      <c r="F195" s="38"/>
      <c r="G195" s="38"/>
      <c r="H195" s="38"/>
      <c r="I195" s="38"/>
      <c r="J195" s="39"/>
    </row>
    <row r="196" ht="30">
      <c r="A196" s="29" t="s">
        <v>29</v>
      </c>
      <c r="B196" s="29">
        <v>46</v>
      </c>
      <c r="C196" s="30" t="s">
        <v>244</v>
      </c>
      <c r="D196" s="29" t="s">
        <v>31</v>
      </c>
      <c r="E196" s="31" t="s">
        <v>245</v>
      </c>
      <c r="F196" s="32" t="s">
        <v>183</v>
      </c>
      <c r="G196" s="33">
        <v>3</v>
      </c>
      <c r="H196" s="34">
        <v>0</v>
      </c>
      <c r="I196" s="35">
        <f>ROUND(G196*H196,P4)</f>
        <v>0</v>
      </c>
      <c r="J196" s="29"/>
      <c r="O196" s="36">
        <f>I196*0.21</f>
        <v>0</v>
      </c>
      <c r="P196">
        <v>3</v>
      </c>
    </row>
    <row r="197">
      <c r="A197" s="29" t="s">
        <v>34</v>
      </c>
      <c r="B197" s="37"/>
      <c r="C197" s="38"/>
      <c r="D197" s="38"/>
      <c r="E197" s="31" t="s">
        <v>570</v>
      </c>
      <c r="F197" s="38"/>
      <c r="G197" s="38"/>
      <c r="H197" s="38"/>
      <c r="I197" s="38"/>
      <c r="J197" s="39"/>
    </row>
    <row r="198" ht="75">
      <c r="A198" s="29" t="s">
        <v>82</v>
      </c>
      <c r="B198" s="37"/>
      <c r="C198" s="38"/>
      <c r="D198" s="38"/>
      <c r="E198" s="44" t="s">
        <v>571</v>
      </c>
      <c r="F198" s="38"/>
      <c r="G198" s="38"/>
      <c r="H198" s="38"/>
      <c r="I198" s="38"/>
      <c r="J198" s="39"/>
    </row>
    <row r="199" ht="90">
      <c r="A199" s="29" t="s">
        <v>36</v>
      </c>
      <c r="B199" s="37"/>
      <c r="C199" s="38"/>
      <c r="D199" s="38"/>
      <c r="E199" s="31" t="s">
        <v>247</v>
      </c>
      <c r="F199" s="38"/>
      <c r="G199" s="38"/>
      <c r="H199" s="38"/>
      <c r="I199" s="38"/>
      <c r="J199" s="39"/>
    </row>
    <row r="200" ht="30">
      <c r="A200" s="29" t="s">
        <v>29</v>
      </c>
      <c r="B200" s="29">
        <v>47</v>
      </c>
      <c r="C200" s="30" t="s">
        <v>255</v>
      </c>
      <c r="D200" s="29" t="s">
        <v>31</v>
      </c>
      <c r="E200" s="31" t="s">
        <v>256</v>
      </c>
      <c r="F200" s="32" t="s">
        <v>131</v>
      </c>
      <c r="G200" s="33">
        <v>21.928999999999998</v>
      </c>
      <c r="H200" s="34">
        <v>0</v>
      </c>
      <c r="I200" s="35">
        <f>ROUND(G200*H200,P4)</f>
        <v>0</v>
      </c>
      <c r="J200" s="29"/>
      <c r="O200" s="36">
        <f>I200*0.21</f>
        <v>0</v>
      </c>
      <c r="P200">
        <v>3</v>
      </c>
    </row>
    <row r="201">
      <c r="A201" s="29" t="s">
        <v>34</v>
      </c>
      <c r="B201" s="37"/>
      <c r="C201" s="38"/>
      <c r="D201" s="38"/>
      <c r="E201" s="31" t="s">
        <v>572</v>
      </c>
      <c r="F201" s="38"/>
      <c r="G201" s="38"/>
      <c r="H201" s="38"/>
      <c r="I201" s="38"/>
      <c r="J201" s="39"/>
    </row>
    <row r="202">
      <c r="A202" s="29" t="s">
        <v>82</v>
      </c>
      <c r="B202" s="37"/>
      <c r="C202" s="38"/>
      <c r="D202" s="38"/>
      <c r="E202" s="44" t="s">
        <v>573</v>
      </c>
      <c r="F202" s="38"/>
      <c r="G202" s="38"/>
      <c r="H202" s="38"/>
      <c r="I202" s="38"/>
      <c r="J202" s="39"/>
    </row>
    <row r="203" ht="105">
      <c r="A203" s="29" t="s">
        <v>36</v>
      </c>
      <c r="B203" s="37"/>
      <c r="C203" s="38"/>
      <c r="D203" s="38"/>
      <c r="E203" s="31" t="s">
        <v>258</v>
      </c>
      <c r="F203" s="38"/>
      <c r="G203" s="38"/>
      <c r="H203" s="38"/>
      <c r="I203" s="38"/>
      <c r="J203" s="39"/>
    </row>
    <row r="204" ht="30">
      <c r="A204" s="29" t="s">
        <v>29</v>
      </c>
      <c r="B204" s="29">
        <v>48</v>
      </c>
      <c r="C204" s="30" t="s">
        <v>281</v>
      </c>
      <c r="D204" s="29" t="s">
        <v>31</v>
      </c>
      <c r="E204" s="31" t="s">
        <v>282</v>
      </c>
      <c r="F204" s="32" t="s">
        <v>131</v>
      </c>
      <c r="G204" s="33">
        <v>21.928999999999998</v>
      </c>
      <c r="H204" s="34">
        <v>0</v>
      </c>
      <c r="I204" s="35">
        <f>ROUND(G204*H204,P4)</f>
        <v>0</v>
      </c>
      <c r="J204" s="29"/>
      <c r="O204" s="36">
        <f>I204*0.21</f>
        <v>0</v>
      </c>
      <c r="P204">
        <v>3</v>
      </c>
    </row>
    <row r="205">
      <c r="A205" s="29" t="s">
        <v>34</v>
      </c>
      <c r="B205" s="37"/>
      <c r="C205" s="38"/>
      <c r="D205" s="38"/>
      <c r="E205" s="31" t="s">
        <v>574</v>
      </c>
      <c r="F205" s="38"/>
      <c r="G205" s="38"/>
      <c r="H205" s="38"/>
      <c r="I205" s="38"/>
      <c r="J205" s="39"/>
    </row>
    <row r="206" ht="90">
      <c r="A206" s="29" t="s">
        <v>82</v>
      </c>
      <c r="B206" s="37"/>
      <c r="C206" s="38"/>
      <c r="D206" s="38"/>
      <c r="E206" s="44" t="s">
        <v>575</v>
      </c>
      <c r="F206" s="38"/>
      <c r="G206" s="38"/>
      <c r="H206" s="38"/>
      <c r="I206" s="38"/>
      <c r="J206" s="39"/>
    </row>
    <row r="207" ht="105">
      <c r="A207" s="29" t="s">
        <v>36</v>
      </c>
      <c r="B207" s="37"/>
      <c r="C207" s="38"/>
      <c r="D207" s="38"/>
      <c r="E207" s="31" t="s">
        <v>258</v>
      </c>
      <c r="F207" s="38"/>
      <c r="G207" s="38"/>
      <c r="H207" s="38"/>
      <c r="I207" s="38"/>
      <c r="J207" s="39"/>
    </row>
    <row r="208" ht="30">
      <c r="A208" s="29" t="s">
        <v>29</v>
      </c>
      <c r="B208" s="29">
        <v>49</v>
      </c>
      <c r="C208" s="30" t="s">
        <v>262</v>
      </c>
      <c r="D208" s="29" t="s">
        <v>31</v>
      </c>
      <c r="E208" s="31" t="s">
        <v>263</v>
      </c>
      <c r="F208" s="32" t="s">
        <v>109</v>
      </c>
      <c r="G208" s="33">
        <v>233.5</v>
      </c>
      <c r="H208" s="34">
        <v>0</v>
      </c>
      <c r="I208" s="35">
        <f>ROUND(G208*H208,P4)</f>
        <v>0</v>
      </c>
      <c r="J208" s="29"/>
      <c r="O208" s="36">
        <f>I208*0.21</f>
        <v>0</v>
      </c>
      <c r="P208">
        <v>3</v>
      </c>
    </row>
    <row r="209" ht="60">
      <c r="A209" s="29" t="s">
        <v>34</v>
      </c>
      <c r="B209" s="37"/>
      <c r="C209" s="38"/>
      <c r="D209" s="38"/>
      <c r="E209" s="31" t="s">
        <v>576</v>
      </c>
      <c r="F209" s="38"/>
      <c r="G209" s="38"/>
      <c r="H209" s="38"/>
      <c r="I209" s="38"/>
      <c r="J209" s="39"/>
    </row>
    <row r="210" ht="90">
      <c r="A210" s="29" t="s">
        <v>82</v>
      </c>
      <c r="B210" s="37"/>
      <c r="C210" s="38"/>
      <c r="D210" s="38"/>
      <c r="E210" s="44" t="s">
        <v>577</v>
      </c>
      <c r="F210" s="38"/>
      <c r="G210" s="38"/>
      <c r="H210" s="38"/>
      <c r="I210" s="38"/>
      <c r="J210" s="39"/>
    </row>
    <row r="211" ht="90">
      <c r="A211" s="29" t="s">
        <v>36</v>
      </c>
      <c r="B211" s="37"/>
      <c r="C211" s="38"/>
      <c r="D211" s="38"/>
      <c r="E211" s="31" t="s">
        <v>265</v>
      </c>
      <c r="F211" s="38"/>
      <c r="G211" s="38"/>
      <c r="H211" s="38"/>
      <c r="I211" s="38"/>
      <c r="J211" s="39"/>
    </row>
    <row r="212">
      <c r="A212" s="29" t="s">
        <v>29</v>
      </c>
      <c r="B212" s="29">
        <v>50</v>
      </c>
      <c r="C212" s="30" t="s">
        <v>578</v>
      </c>
      <c r="D212" s="29" t="s">
        <v>31</v>
      </c>
      <c r="E212" s="31" t="s">
        <v>579</v>
      </c>
      <c r="F212" s="32" t="s">
        <v>109</v>
      </c>
      <c r="G212" s="33">
        <v>233.5</v>
      </c>
      <c r="H212" s="34">
        <v>0</v>
      </c>
      <c r="I212" s="35">
        <f>ROUND(G212*H212,P4)</f>
        <v>0</v>
      </c>
      <c r="J212" s="29"/>
      <c r="O212" s="36">
        <f>I212*0.21</f>
        <v>0</v>
      </c>
      <c r="P212">
        <v>3</v>
      </c>
    </row>
    <row r="213" ht="45">
      <c r="A213" s="29" t="s">
        <v>34</v>
      </c>
      <c r="B213" s="37"/>
      <c r="C213" s="38"/>
      <c r="D213" s="38"/>
      <c r="E213" s="31" t="s">
        <v>580</v>
      </c>
      <c r="F213" s="38"/>
      <c r="G213" s="38"/>
      <c r="H213" s="38"/>
      <c r="I213" s="38"/>
      <c r="J213" s="39"/>
    </row>
    <row r="214" ht="90">
      <c r="A214" s="29" t="s">
        <v>82</v>
      </c>
      <c r="B214" s="37"/>
      <c r="C214" s="38"/>
      <c r="D214" s="38"/>
      <c r="E214" s="44" t="s">
        <v>577</v>
      </c>
      <c r="F214" s="38"/>
      <c r="G214" s="38"/>
      <c r="H214" s="38"/>
      <c r="I214" s="38"/>
      <c r="J214" s="39"/>
    </row>
    <row r="215" ht="90">
      <c r="A215" s="29" t="s">
        <v>36</v>
      </c>
      <c r="B215" s="37"/>
      <c r="C215" s="38"/>
      <c r="D215" s="38"/>
      <c r="E215" s="31" t="s">
        <v>581</v>
      </c>
      <c r="F215" s="38"/>
      <c r="G215" s="38"/>
      <c r="H215" s="38"/>
      <c r="I215" s="38"/>
      <c r="J215" s="39"/>
    </row>
    <row r="216">
      <c r="A216" s="29" t="s">
        <v>29</v>
      </c>
      <c r="B216" s="29">
        <v>51</v>
      </c>
      <c r="C216" s="30" t="s">
        <v>273</v>
      </c>
      <c r="D216" s="29" t="s">
        <v>31</v>
      </c>
      <c r="E216" s="31" t="s">
        <v>274</v>
      </c>
      <c r="F216" s="32" t="s">
        <v>109</v>
      </c>
      <c r="G216" s="33">
        <v>145.90000000000001</v>
      </c>
      <c r="H216" s="34">
        <v>0</v>
      </c>
      <c r="I216" s="35">
        <f>ROUND(G216*H216,P4)</f>
        <v>0</v>
      </c>
      <c r="J216" s="29"/>
      <c r="O216" s="36">
        <f>I216*0.21</f>
        <v>0</v>
      </c>
      <c r="P216">
        <v>3</v>
      </c>
    </row>
    <row r="217" ht="30">
      <c r="A217" s="29" t="s">
        <v>34</v>
      </c>
      <c r="B217" s="37"/>
      <c r="C217" s="38"/>
      <c r="D217" s="38"/>
      <c r="E217" s="31" t="s">
        <v>582</v>
      </c>
      <c r="F217" s="38"/>
      <c r="G217" s="38"/>
      <c r="H217" s="38"/>
      <c r="I217" s="38"/>
      <c r="J217" s="39"/>
    </row>
    <row r="218" ht="75">
      <c r="A218" s="29" t="s">
        <v>82</v>
      </c>
      <c r="B218" s="37"/>
      <c r="C218" s="38"/>
      <c r="D218" s="38"/>
      <c r="E218" s="44" t="s">
        <v>583</v>
      </c>
      <c r="F218" s="38"/>
      <c r="G218" s="38"/>
      <c r="H218" s="38"/>
      <c r="I218" s="38"/>
      <c r="J218" s="39"/>
    </row>
    <row r="219" ht="75">
      <c r="A219" s="29" t="s">
        <v>36</v>
      </c>
      <c r="B219" s="37"/>
      <c r="C219" s="38"/>
      <c r="D219" s="38"/>
      <c r="E219" s="31" t="s">
        <v>276</v>
      </c>
      <c r="F219" s="38"/>
      <c r="G219" s="38"/>
      <c r="H219" s="38"/>
      <c r="I219" s="38"/>
      <c r="J219" s="39"/>
    </row>
    <row r="220">
      <c r="A220" s="29" t="s">
        <v>29</v>
      </c>
      <c r="B220" s="29">
        <v>52</v>
      </c>
      <c r="C220" s="30" t="s">
        <v>584</v>
      </c>
      <c r="D220" s="29" t="s">
        <v>31</v>
      </c>
      <c r="E220" s="31" t="s">
        <v>585</v>
      </c>
      <c r="F220" s="32" t="s">
        <v>109</v>
      </c>
      <c r="G220" s="33">
        <v>352.39999999999998</v>
      </c>
      <c r="H220" s="34">
        <v>0</v>
      </c>
      <c r="I220" s="35">
        <f>ROUND(G220*H220,P4)</f>
        <v>0</v>
      </c>
      <c r="J220" s="29"/>
      <c r="O220" s="36">
        <f>I220*0.21</f>
        <v>0</v>
      </c>
      <c r="P220">
        <v>3</v>
      </c>
    </row>
    <row r="221">
      <c r="A221" s="29" t="s">
        <v>34</v>
      </c>
      <c r="B221" s="37"/>
      <c r="C221" s="38"/>
      <c r="D221" s="38"/>
      <c r="E221" s="31" t="s">
        <v>586</v>
      </c>
      <c r="F221" s="38"/>
      <c r="G221" s="38"/>
      <c r="H221" s="38"/>
      <c r="I221" s="38"/>
      <c r="J221" s="39"/>
    </row>
    <row r="222" ht="45">
      <c r="A222" s="29" t="s">
        <v>82</v>
      </c>
      <c r="B222" s="37"/>
      <c r="C222" s="38"/>
      <c r="D222" s="38"/>
      <c r="E222" s="44" t="s">
        <v>587</v>
      </c>
      <c r="F222" s="38"/>
      <c r="G222" s="38"/>
      <c r="H222" s="38"/>
      <c r="I222" s="38"/>
      <c r="J222" s="39"/>
    </row>
    <row r="223" ht="90">
      <c r="A223" s="29" t="s">
        <v>36</v>
      </c>
      <c r="B223" s="37"/>
      <c r="C223" s="38"/>
      <c r="D223" s="38"/>
      <c r="E223" s="31" t="s">
        <v>588</v>
      </c>
      <c r="F223" s="38"/>
      <c r="G223" s="38"/>
      <c r="H223" s="38"/>
      <c r="I223" s="38"/>
      <c r="J223" s="39"/>
    </row>
    <row r="224">
      <c r="A224" s="29" t="s">
        <v>29</v>
      </c>
      <c r="B224" s="29">
        <v>53</v>
      </c>
      <c r="C224" s="30" t="s">
        <v>589</v>
      </c>
      <c r="D224" s="29" t="s">
        <v>31</v>
      </c>
      <c r="E224" s="31" t="s">
        <v>590</v>
      </c>
      <c r="F224" s="32" t="s">
        <v>183</v>
      </c>
      <c r="G224" s="33">
        <v>5</v>
      </c>
      <c r="H224" s="34">
        <v>0</v>
      </c>
      <c r="I224" s="35">
        <f>ROUND(G224*H224,P4)</f>
        <v>0</v>
      </c>
      <c r="J224" s="29"/>
      <c r="O224" s="36">
        <f>I224*0.21</f>
        <v>0</v>
      </c>
      <c r="P224">
        <v>3</v>
      </c>
    </row>
    <row r="225" ht="45">
      <c r="A225" s="29" t="s">
        <v>34</v>
      </c>
      <c r="B225" s="37"/>
      <c r="C225" s="38"/>
      <c r="D225" s="38"/>
      <c r="E225" s="31" t="s">
        <v>591</v>
      </c>
      <c r="F225" s="38"/>
      <c r="G225" s="38"/>
      <c r="H225" s="38"/>
      <c r="I225" s="38"/>
      <c r="J225" s="39"/>
    </row>
    <row r="226" ht="60">
      <c r="A226" s="29" t="s">
        <v>82</v>
      </c>
      <c r="B226" s="37"/>
      <c r="C226" s="38"/>
      <c r="D226" s="38"/>
      <c r="E226" s="44" t="s">
        <v>592</v>
      </c>
      <c r="F226" s="38"/>
      <c r="G226" s="38"/>
      <c r="H226" s="38"/>
      <c r="I226" s="38"/>
      <c r="J226" s="39"/>
    </row>
    <row r="227" ht="165">
      <c r="A227" s="29" t="s">
        <v>36</v>
      </c>
      <c r="B227" s="37"/>
      <c r="C227" s="38"/>
      <c r="D227" s="38"/>
      <c r="E227" s="31" t="s">
        <v>593</v>
      </c>
      <c r="F227" s="38"/>
      <c r="G227" s="38"/>
      <c r="H227" s="38"/>
      <c r="I227" s="38"/>
      <c r="J227" s="39"/>
    </row>
    <row r="228">
      <c r="A228" s="29" t="s">
        <v>29</v>
      </c>
      <c r="B228" s="29">
        <v>54</v>
      </c>
      <c r="C228" s="30" t="s">
        <v>594</v>
      </c>
      <c r="D228" s="29" t="s">
        <v>31</v>
      </c>
      <c r="E228" s="31" t="s">
        <v>595</v>
      </c>
      <c r="F228" s="32" t="s">
        <v>109</v>
      </c>
      <c r="G228" s="33">
        <v>10</v>
      </c>
      <c r="H228" s="34">
        <v>0</v>
      </c>
      <c r="I228" s="35">
        <f>ROUND(G228*H228,P4)</f>
        <v>0</v>
      </c>
      <c r="J228" s="29"/>
      <c r="O228" s="36">
        <f>I228*0.21</f>
        <v>0</v>
      </c>
      <c r="P228">
        <v>3</v>
      </c>
    </row>
    <row r="229" ht="45">
      <c r="A229" s="29" t="s">
        <v>34</v>
      </c>
      <c r="B229" s="37"/>
      <c r="C229" s="38"/>
      <c r="D229" s="38"/>
      <c r="E229" s="31" t="s">
        <v>596</v>
      </c>
      <c r="F229" s="38"/>
      <c r="G229" s="38"/>
      <c r="H229" s="38"/>
      <c r="I229" s="38"/>
      <c r="J229" s="39"/>
    </row>
    <row r="230" ht="60">
      <c r="A230" s="29" t="s">
        <v>82</v>
      </c>
      <c r="B230" s="37"/>
      <c r="C230" s="38"/>
      <c r="D230" s="38"/>
      <c r="E230" s="44" t="s">
        <v>597</v>
      </c>
      <c r="F230" s="38"/>
      <c r="G230" s="38"/>
      <c r="H230" s="38"/>
      <c r="I230" s="38"/>
      <c r="J230" s="39"/>
    </row>
    <row r="231" ht="150">
      <c r="A231" s="29" t="s">
        <v>36</v>
      </c>
      <c r="B231" s="40"/>
      <c r="C231" s="41"/>
      <c r="D231" s="41"/>
      <c r="E231" s="31" t="s">
        <v>598</v>
      </c>
      <c r="F231" s="41"/>
      <c r="G231" s="41"/>
      <c r="H231" s="41"/>
      <c r="I231" s="41"/>
      <c r="J231" s="42"/>
    </row>
  </sheetData>
  <sheetProtection sheet="1" objects="1" scenarios="1" spinCount="100000" saltValue="pzwQ6zszSaOD2tY1fc3ghO9TEOzBz8jugumpp09zYNPQfRsjrceHG8Dv3GqRtxSjcWV/9q4Ou5cMT/697nj2Rg==" hashValue="uH9R9iY8h0WlUb55mGgyi6rM1Rcvu6zT+1RShtXRORHRKzxnf/HROv1S8t90uxjA1l1X1byrCOCav7fEYieyow==" algorithmName="SHA-512" password="FEE9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599</v>
      </c>
      <c r="I3" s="16">
        <f>SUMIFS(I9:I17,A9:A17,"SD")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403</v>
      </c>
      <c r="D4" s="13"/>
      <c r="E4" s="14" t="s">
        <v>404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599</v>
      </c>
      <c r="D5" s="13"/>
      <c r="E5" s="14" t="s">
        <v>600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SUMIFS(I10:I17,A10:A17,"P")</f>
        <v>0</v>
      </c>
      <c r="J9" s="28"/>
    </row>
    <row r="10" ht="30">
      <c r="A10" s="29" t="s">
        <v>29</v>
      </c>
      <c r="B10" s="29">
        <v>1</v>
      </c>
      <c r="C10" s="30" t="s">
        <v>601</v>
      </c>
      <c r="D10" s="29" t="s">
        <v>90</v>
      </c>
      <c r="E10" s="31" t="s">
        <v>602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225">
      <c r="A11" s="29" t="s">
        <v>34</v>
      </c>
      <c r="B11" s="37"/>
      <c r="C11" s="38"/>
      <c r="D11" s="38"/>
      <c r="E11" s="31" t="s">
        <v>603</v>
      </c>
      <c r="F11" s="38"/>
      <c r="G11" s="38"/>
      <c r="H11" s="38"/>
      <c r="I11" s="38"/>
      <c r="J11" s="39"/>
    </row>
    <row r="12">
      <c r="A12" s="29" t="s">
        <v>82</v>
      </c>
      <c r="B12" s="37"/>
      <c r="C12" s="38"/>
      <c r="D12" s="38"/>
      <c r="E12" s="44" t="s">
        <v>604</v>
      </c>
      <c r="F12" s="38"/>
      <c r="G12" s="38"/>
      <c r="H12" s="38"/>
      <c r="I12" s="38"/>
      <c r="J12" s="39"/>
    </row>
    <row r="13" ht="60">
      <c r="A13" s="29" t="s">
        <v>36</v>
      </c>
      <c r="B13" s="37"/>
      <c r="C13" s="38"/>
      <c r="D13" s="38"/>
      <c r="E13" s="31" t="s">
        <v>605</v>
      </c>
      <c r="F13" s="38"/>
      <c r="G13" s="38"/>
      <c r="H13" s="38"/>
      <c r="I13" s="38"/>
      <c r="J13" s="39"/>
    </row>
    <row r="14" ht="30">
      <c r="A14" s="29" t="s">
        <v>29</v>
      </c>
      <c r="B14" s="29">
        <v>2</v>
      </c>
      <c r="C14" s="30" t="s">
        <v>601</v>
      </c>
      <c r="D14" s="29" t="s">
        <v>95</v>
      </c>
      <c r="E14" s="31" t="s">
        <v>606</v>
      </c>
      <c r="F14" s="32" t="s">
        <v>33</v>
      </c>
      <c r="G14" s="33">
        <v>1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 ht="240">
      <c r="A15" s="29" t="s">
        <v>34</v>
      </c>
      <c r="B15" s="37"/>
      <c r="C15" s="38"/>
      <c r="D15" s="38"/>
      <c r="E15" s="31" t="s">
        <v>607</v>
      </c>
      <c r="F15" s="38"/>
      <c r="G15" s="38"/>
      <c r="H15" s="38"/>
      <c r="I15" s="38"/>
      <c r="J15" s="39"/>
    </row>
    <row r="16">
      <c r="A16" s="29" t="s">
        <v>82</v>
      </c>
      <c r="B16" s="37"/>
      <c r="C16" s="38"/>
      <c r="D16" s="38"/>
      <c r="E16" s="44" t="s">
        <v>604</v>
      </c>
      <c r="F16" s="38"/>
      <c r="G16" s="38"/>
      <c r="H16" s="38"/>
      <c r="I16" s="38"/>
      <c r="J16" s="39"/>
    </row>
    <row r="17" ht="60">
      <c r="A17" s="29" t="s">
        <v>36</v>
      </c>
      <c r="B17" s="40"/>
      <c r="C17" s="41"/>
      <c r="D17" s="41"/>
      <c r="E17" s="31" t="s">
        <v>605</v>
      </c>
      <c r="F17" s="41"/>
      <c r="G17" s="41"/>
      <c r="H17" s="41"/>
      <c r="I17" s="41"/>
      <c r="J17" s="42"/>
    </row>
  </sheetData>
  <sheetProtection sheet="1" objects="1" scenarios="1" spinCount="100000" saltValue="yownl0QDCQ0ONY+LspbJesL0VIyd3h91k74Lbd6dhr0RCg+JN1NVZhtFNX1yhCLRthVv8dA/OESNCkhF1f2e+Q==" hashValue="krVds0+4sOjQc31w/fxFBAFfQfrBfl9eX2kf7bV7UbTaL53xN5CIRLqrX5okTVvMonFzKSpuTdg4ObZ4+DB79g==" algorithmName="SHA-512" password="FEE9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2025-03-21T10:29:42Z</dcterms:created>
  <dcterms:modified xsi:type="dcterms:W3CDTF">2025-03-21T10:29:46Z</dcterms:modified>
</cp:coreProperties>
</file>